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06" yWindow="65476" windowWidth="9720" windowHeight="7320" activeTab="1"/>
  </bookViews>
  <sheets>
    <sheet name="ΕΝΔΕΙΚΤΙΚΟΣ ΠΡΟΫΠΟΛΟΓΙΣΜΟΣ" sheetId="1" r:id="rId1"/>
    <sheet name="ΥΠΟΔΕΙΓΜΑ ΠΡΟΣΦΟΡΑ" sheetId="2" r:id="rId2"/>
  </sheets>
  <definedNames/>
  <calcPr fullCalcOnLoad="1"/>
</workbook>
</file>

<file path=xl/sharedStrings.xml><?xml version="1.0" encoding="utf-8"?>
<sst xmlns="http://schemas.openxmlformats.org/spreadsheetml/2006/main" count="342" uniqueCount="159">
  <si>
    <t>Α/Α</t>
  </si>
  <si>
    <t>ΕΙΔΟΣ</t>
  </si>
  <si>
    <t>Ε.Μ</t>
  </si>
  <si>
    <t>ΠΟΣΟΤΗΤΑ</t>
  </si>
  <si>
    <t>TEM</t>
  </si>
  <si>
    <t>ΓΕΝΙΚΟ ΣΥΝΟΛΟ:</t>
  </si>
  <si>
    <t>ΦΠΑ:</t>
  </si>
  <si>
    <t>ΔΑΠΑΝΗ €</t>
  </si>
  <si>
    <t xml:space="preserve">ΤΙΜΗ/ΜΗΝΑ € </t>
  </si>
  <si>
    <t>ΜΗΝΕΣ</t>
  </si>
  <si>
    <t>Συντήρηση ανελκυστήρα Δ.Πολιορκητού 38</t>
  </si>
  <si>
    <t>Aνελκυστήρας Πολιτιστικού Κέντρου  Τούμπας</t>
  </si>
  <si>
    <t>Aνελκυστήρας Δημοτικού κολυμβητήριου Τούμπας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</si>
  <si>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</si>
  <si>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</si>
  <si>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</si>
  <si>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</si>
  <si>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</si>
  <si>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</si>
  <si>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</si>
  <si>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</si>
  <si>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</si>
  <si>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</si>
  <si>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</si>
  <si>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r>
      <t xml:space="preserve">Συντήρηση ανελκυστήρα </t>
    </r>
    <r>
      <rPr>
        <b/>
        <sz val="11"/>
        <rFont val="Arial Greek"/>
        <family val="0"/>
      </rPr>
      <t>ΑΝ1</t>
    </r>
    <r>
      <rPr>
        <sz val="11"/>
        <rFont val="Arial Greek"/>
        <family val="2"/>
      </rPr>
      <t xml:space="preserve"> </t>
    </r>
  </si>
  <si>
    <r>
      <t xml:space="preserve">Συντήρηση ανελκυστήρα </t>
    </r>
    <r>
      <rPr>
        <b/>
        <sz val="11"/>
        <rFont val="Arial Greek"/>
        <family val="0"/>
      </rPr>
      <t>ΑΝ 2α</t>
    </r>
    <r>
      <rPr>
        <sz val="11"/>
        <rFont val="Arial Greek"/>
        <family val="2"/>
      </rPr>
      <t xml:space="preserve"> </t>
    </r>
  </si>
  <si>
    <r>
      <t xml:space="preserve">Συντήρηση ανελκυστήρα </t>
    </r>
    <r>
      <rPr>
        <b/>
        <sz val="11"/>
        <rFont val="Arial Greek"/>
        <family val="0"/>
      </rPr>
      <t xml:space="preserve">ΑΝ 2β </t>
    </r>
    <r>
      <rPr>
        <sz val="11"/>
        <rFont val="Arial Greek"/>
        <family val="2"/>
      </rPr>
      <t xml:space="preserve"> </t>
    </r>
  </si>
  <si>
    <r>
      <t xml:space="preserve">Συντήρηση ανελκυστήρα </t>
    </r>
    <r>
      <rPr>
        <b/>
        <sz val="11"/>
        <rFont val="Arial Greek"/>
        <family val="0"/>
      </rPr>
      <t>ΑΝ 3α</t>
    </r>
    <r>
      <rPr>
        <sz val="11"/>
        <rFont val="Arial Greek"/>
        <family val="2"/>
      </rPr>
      <t xml:space="preserve">  </t>
    </r>
  </si>
  <si>
    <r>
      <t xml:space="preserve">Συντήρηση ανελκυστήρα </t>
    </r>
    <r>
      <rPr>
        <b/>
        <sz val="11"/>
        <rFont val="Arial Greek"/>
        <family val="0"/>
      </rPr>
      <t>ΑΝ 3β</t>
    </r>
    <r>
      <rPr>
        <sz val="11"/>
        <rFont val="Arial Greek"/>
        <family val="2"/>
      </rPr>
      <t xml:space="preserve"> </t>
    </r>
  </si>
  <si>
    <r>
      <t xml:space="preserve">Συντήρηση ανελκυστήρα </t>
    </r>
    <r>
      <rPr>
        <b/>
        <sz val="11"/>
        <rFont val="Arial Greek"/>
        <family val="0"/>
      </rPr>
      <t>ΑΝ 4Α</t>
    </r>
    <r>
      <rPr>
        <sz val="11"/>
        <rFont val="Arial Greek"/>
        <family val="2"/>
      </rPr>
      <t xml:space="preserve">  </t>
    </r>
  </si>
  <si>
    <r>
      <t xml:space="preserve">Συντήρηση ανελκυστήρα </t>
    </r>
    <r>
      <rPr>
        <b/>
        <sz val="11"/>
        <rFont val="Arial Greek"/>
        <family val="0"/>
      </rPr>
      <t>ΑΝ 4β</t>
    </r>
    <r>
      <rPr>
        <sz val="11"/>
        <rFont val="Arial Greek"/>
        <family val="2"/>
      </rPr>
      <t xml:space="preserve"> </t>
    </r>
  </si>
  <si>
    <r>
      <t xml:space="preserve">Συντήρηση ανελκυστήρα </t>
    </r>
    <r>
      <rPr>
        <b/>
        <sz val="11"/>
        <rFont val="Arial Greek"/>
        <family val="0"/>
      </rPr>
      <t>ΑΝ 5</t>
    </r>
    <r>
      <rPr>
        <sz val="11"/>
        <rFont val="Arial Greek"/>
        <family val="2"/>
      </rPr>
      <t xml:space="preserve"> </t>
    </r>
  </si>
  <si>
    <r>
      <t xml:space="preserve">Συντήρηση ανελκυστήρα </t>
    </r>
    <r>
      <rPr>
        <b/>
        <sz val="11"/>
        <rFont val="Arial Greek"/>
        <family val="0"/>
      </rPr>
      <t>ΑΝ 8</t>
    </r>
    <r>
      <rPr>
        <sz val="11"/>
        <rFont val="Arial Greek"/>
        <family val="2"/>
      </rPr>
      <t xml:space="preserve"> </t>
    </r>
  </si>
  <si>
    <r>
      <t xml:space="preserve">Συντήρηση ανελκυστήρα </t>
    </r>
    <r>
      <rPr>
        <b/>
        <sz val="11"/>
        <rFont val="Arial Greek"/>
        <family val="0"/>
      </rPr>
      <t xml:space="preserve">ΑΝ 11 </t>
    </r>
  </si>
  <si>
    <r>
      <t xml:space="preserve">Συντήρηση ανελκυστήρα </t>
    </r>
    <r>
      <rPr>
        <b/>
        <sz val="11"/>
        <rFont val="Arial Greek"/>
        <family val="0"/>
      </rPr>
      <t xml:space="preserve">ΑΝ 12 </t>
    </r>
  </si>
  <si>
    <t>8.1</t>
  </si>
  <si>
    <t>8.2</t>
  </si>
  <si>
    <t>9.1</t>
  </si>
  <si>
    <t>9.2</t>
  </si>
  <si>
    <r>
      <t>Συντήρηση ανελκυστήρων φορτίου</t>
    </r>
    <r>
      <rPr>
        <b/>
        <sz val="11"/>
        <rFont val="Arial Greek"/>
        <family val="0"/>
      </rPr>
      <t xml:space="preserve"> </t>
    </r>
    <r>
      <rPr>
        <sz val="11"/>
        <rFont val="Arial Greek"/>
        <family val="0"/>
      </rPr>
      <t>κτιρίου Κοινωνικής Πολιτικής</t>
    </r>
  </si>
  <si>
    <t>Συντήρηση ανελκυστήρα Κέντρου Πολιτισμού Τριανδρίας Κατράκη 4</t>
  </si>
  <si>
    <t>6.1</t>
  </si>
  <si>
    <t>6.2</t>
  </si>
  <si>
    <t>Συντήρηση ανελκυστήρα Δημ. Μηχανουργείου</t>
  </si>
  <si>
    <t>Συντήρηση υδραυλικής πλατφόρμας  ωφ. φορτίου 1200 Kg       Δημ. Μηχανουργείου</t>
  </si>
  <si>
    <t>5.1</t>
  </si>
  <si>
    <t>5.2</t>
  </si>
  <si>
    <t xml:space="preserve">Συντήρηση ανελκυστήρα A Δημοτικής Κεντρικής Βιβλιοθήκης  </t>
  </si>
  <si>
    <t xml:space="preserve">Συντήρηση ανελκυστήρα B Δημοτικής Κεντρικής Βιβλιοθήκης </t>
  </si>
  <si>
    <t>4.1</t>
  </si>
  <si>
    <t>4.2</t>
  </si>
  <si>
    <t>Συντήρηση ανελκυστήρα Aγγελάκη  (8 ατόμων)</t>
  </si>
  <si>
    <t xml:space="preserve"> Συντήρηση ανελκυστήρα Aγγελάκη  (5 ατόμων)</t>
  </si>
  <si>
    <t>ΣΥΝΟΛΙΚΗ ΔΑΠΑΝΗ       €</t>
  </si>
  <si>
    <t>1.1</t>
  </si>
  <si>
    <t>1.2</t>
  </si>
  <si>
    <t>Συντήρηση ανελκυστήρα A Παπαρηγοπούλου 7</t>
  </si>
  <si>
    <t>Συντήρηση ανελκυστήρα B Παπαρηγοπούλου 7</t>
  </si>
  <si>
    <t>2.1</t>
  </si>
  <si>
    <t>Συντήρηση ανελκυστήρα A Κουντουριώτου 17</t>
  </si>
  <si>
    <t>Συντήρηση ανελκυστήρα B Κουντουριώτου 17</t>
  </si>
  <si>
    <t>3.1</t>
  </si>
  <si>
    <t>3.2</t>
  </si>
  <si>
    <t xml:space="preserve">Συντήρηση ανελκυστήρα A Παιδικού Σταθμού Φωκά </t>
  </si>
  <si>
    <t xml:space="preserve">Συντήρηση ανελκυστήρα B Παιδικού Σταθμού Φωκά </t>
  </si>
  <si>
    <t>2.2</t>
  </si>
  <si>
    <r>
      <t>ΣΥΝΟΛΙΚΗ ΔΑΠΑΝΗ Β' ΟΜΑΔΑΣ</t>
    </r>
    <r>
      <rPr>
        <sz val="10"/>
        <rFont val="Arial Greek"/>
        <family val="0"/>
      </rPr>
      <t xml:space="preserve"> (ΚΟΥΝΤΟΥΡΙΩΤΟΥ 7)</t>
    </r>
  </si>
  <si>
    <r>
      <t>ΣΥΝΟΛΙΚΗ ΔΑΠΑΝΗ Γ' ΟΜΑΔΑΣ</t>
    </r>
    <r>
      <rPr>
        <sz val="10"/>
        <rFont val="Arial Greek"/>
        <family val="0"/>
      </rPr>
      <t xml:space="preserve"> (ΠΑΙΔ. ΣΤΑΘΜΟΥ ΦΩΚΑ)</t>
    </r>
  </si>
  <si>
    <r>
      <t>ΣΥΝΟΛΙΚΗ ΔΑΠΑΝΗ Δ' ΟΜΑΔΑΣ</t>
    </r>
    <r>
      <rPr>
        <sz val="10"/>
        <rFont val="Arial Greek"/>
        <family val="0"/>
      </rPr>
      <t xml:space="preserve"> (Δ/ΝΣΗΣ ΑΡΧ/ΚΟΥ)</t>
    </r>
  </si>
  <si>
    <r>
      <t>ΣΥΝΟΛΙΚΗ ΔΑΠΑΝΗ Ε' ΟΜΑΔΑΣ</t>
    </r>
    <r>
      <rPr>
        <sz val="10"/>
        <rFont val="Arial Greek"/>
        <family val="0"/>
      </rPr>
      <t xml:space="preserve"> (ΔΗΜ. ΚΕΝΤΡΙΚΗΣ ΒΙΒΛΙΟΘΗΚΗΣ)</t>
    </r>
  </si>
  <si>
    <r>
      <t>ΣΥΝΟΛΙΚΗ ΔΑΠΑΝΗ ΣΤ' ΟΜΑΔΑΣ</t>
    </r>
    <r>
      <rPr>
        <sz val="10"/>
        <rFont val="Arial Greek"/>
        <family val="0"/>
      </rPr>
      <t xml:space="preserve"> (ΔΗΜ. ΜΗΧΑΝΟΥΡΓΕΙΟΥ)</t>
    </r>
  </si>
  <si>
    <r>
      <t>ΣΥΝΟΛΙΚΗ ΔΑΠΑΝΗ Ζ' ΟΜΑΔΑΣ</t>
    </r>
    <r>
      <rPr>
        <sz val="10"/>
        <rFont val="Arial Greek"/>
        <family val="0"/>
      </rPr>
      <t xml:space="preserve"> (ΔΗΜΑΡΧΕΙΟ)</t>
    </r>
  </si>
  <si>
    <r>
      <t>ΣΥΝΟΛΙΚΗ ΔΑΠΑΝΗ Η' ΟΜΑΔΑΣ</t>
    </r>
    <r>
      <rPr>
        <sz val="10"/>
        <rFont val="Arial Greek"/>
        <family val="0"/>
      </rPr>
      <t xml:space="preserve"> (ΚΟΙΝΩΝΙΚΗ ΠΟΛΙΤΙΚΗ)</t>
    </r>
  </si>
  <si>
    <t xml:space="preserve">    </t>
  </si>
  <si>
    <t>ΣΥΝΟΛΟ:</t>
  </si>
  <si>
    <t xml:space="preserve"> ΓΕΝΙΚΟ ΣΥΝΟΛΟ:</t>
  </si>
  <si>
    <r>
      <t>ΣΥΝΟΛΙΚΗ ΔΑΠΑΝΗ Α' ΟΜΑΔΑΣ</t>
    </r>
    <r>
      <rPr>
        <sz val="10"/>
        <rFont val="Arial Greek"/>
        <family val="0"/>
      </rPr>
      <t xml:space="preserve"> (ΠΑΠΑΡΗΓΟΠΟΥΛΟΥ)</t>
    </r>
  </si>
  <si>
    <r>
      <t>ΣΥΝΟΛΙΚΗ ΔΑΠΑΝΗ Θ' ΟΜΑΔΑΣ</t>
    </r>
    <r>
      <rPr>
        <sz val="10"/>
        <rFont val="Arial Greek"/>
        <family val="0"/>
      </rPr>
      <t xml:space="preserve"> (ΚΕΝΤΡΟΥ ΠΟΛΙΤΙΣΜΟΥ ΤΡΙΝΔΡΙΑ)</t>
    </r>
  </si>
  <si>
    <t>Α' ΟΜΑΔΑ  Aνελκυστήρες  Παπαρηγοπούλου 7</t>
  </si>
  <si>
    <t>Β' ΟΜΑΔΑ  Ανελκυστήρες Κουντουριώτου 17</t>
  </si>
  <si>
    <t>Γ' ΟΜΑΔΑ  Ανελκυστήρες Παιδικού Σταθμού Φωκά</t>
  </si>
  <si>
    <t>Δ' ΟΜΑΔΑ  Ανελκυστήρες Δ/νσης Αρχ/κού</t>
  </si>
  <si>
    <t>Ε' ΟΜΑΔΑ  Ανελκυστήρες Δημοτικής Κεντρικής Βιβλιοθήκης</t>
  </si>
  <si>
    <t>ΣΤ' ΟΜΑΔΑ  Ανελκυστήρες Δημοτικού Μηχανουργείου</t>
  </si>
  <si>
    <t>Ζ' ΟΜΑΔΑ Ανελκυστήρες Δημαρχειακού Μεγάρου  Βασ. Γεωργίου Α'1</t>
  </si>
  <si>
    <t>Η' ΟΜΑΔΑ Ανελκυστήρες κτιρίου Κοινωνικής Πολιτικής Μοναστηρίου 53-55</t>
  </si>
  <si>
    <t xml:space="preserve">Θ'  ΟΜΑΔΑ Ανελκυστήρες του Κέντρου Πολιτισμού της Δημοτικής Κοινότητας Τριανδρίας </t>
  </si>
  <si>
    <t xml:space="preserve">   ΦΠΑ:23%</t>
  </si>
  <si>
    <r>
      <t xml:space="preserve">Συντήρηση ανελκυστήρων ατόμων </t>
    </r>
    <r>
      <rPr>
        <sz val="11"/>
        <rFont val="Arial Greek"/>
        <family val="0"/>
      </rPr>
      <t>κτιρίου Κοινωνικής Πολιτικής</t>
    </r>
  </si>
  <si>
    <t>ΕΝΔΕΙΚΤΙΚΟΣ ΠΡΟΥΠΟΛΟΓΙΣΜΟΣ</t>
  </si>
  <si>
    <t xml:space="preserve">Aνελκυστήρας Δ/νσης Διαχείρησης Αστικού Περιβάλλοντος , Κλεάνθους18 </t>
  </si>
  <si>
    <t>Η ΣΥΝΤΗΡΗΣΗ ΟΛΩΝ ΤΩΝ ΑΝΕΛΚΥΣΤΗΡΩΝ ΘΑ ΙΣΧΥΕΙ  ΓΙΑ ΕΙΚΟΣΙ ΤΕΣΣΕΡΕΙΣ ΜΗΝΕΣ ΑΠΟΤΗΝ ΗΜΕΡ/ΝΙΑ ΥΠΟΓΡΑΦΗΣ ΤΩΝ ΣΥΜΦΩΝΗΤΙΚΩΝ</t>
  </si>
  <si>
    <t xml:space="preserve">ΕΛΛΗΝΙΚΗ ΔΗΜΟΚΡΑΤΙΑ                     </t>
  </si>
  <si>
    <t xml:space="preserve">ΔΗΜΟΣ ΘΕΣΣΑΛΟΝΙΚΗΣ                  </t>
  </si>
  <si>
    <t xml:space="preserve">ΓΕΝΙΚΗ Δ/ΝΣΗ ΤΕΧΝ. ΥΠΗΡΕΣΙΩΝ                   </t>
  </si>
  <si>
    <t xml:space="preserve">ΔΙΕYΘΥΝΣΗ ΚΑΤΑΣΚΕΥΩΝ ΚΑΙ ΣΥΝΤΗΡΗΣΕΩΝ                                </t>
  </si>
  <si>
    <t>ΤΜΗΜΑ ΣΥΝΤΗΡΗΣΕΩΝ ΗΛΜ ΕΓΚΑΤΑΣΤΑΣΕΩΝ</t>
  </si>
  <si>
    <t>Αγγελάκη 13, 546 21</t>
  </si>
  <si>
    <r>
      <t xml:space="preserve"> Κ.Α  :</t>
    </r>
    <r>
      <rPr>
        <sz val="10"/>
        <rFont val="Tahoma"/>
        <family val="2"/>
      </rPr>
      <t xml:space="preserve"> 30 / 6262.01.01</t>
    </r>
  </si>
  <si>
    <r>
      <t>ΣΥΝΟΛΙΚΗ ΔΑΠΑΝΗ Α' ΟΜΑΔΑΣ</t>
    </r>
    <r>
      <rPr>
        <sz val="10"/>
        <rFont val="Tahoma"/>
        <family val="2"/>
      </rPr>
      <t xml:space="preserve"> (ΠΑΠΑΡΗΓΟΠΟΥΛΟΥ)</t>
    </r>
  </si>
  <si>
    <r>
      <t>ΣΥΝΟΛΙΚΗ ΔΑΠΑΝΗ Β' ΟΜΑΔΑΣ</t>
    </r>
    <r>
      <rPr>
        <sz val="10"/>
        <rFont val="Tahoma"/>
        <family val="2"/>
      </rPr>
      <t xml:space="preserve"> (ΚΟΥΝΤΟΥΡΙΩΤΟΥ 7)</t>
    </r>
  </si>
  <si>
    <r>
      <t>ΣΥΝΟΛΙΚΗ ΔΑΠΑΝΗ Γ' ΟΜΑΔΑΣ</t>
    </r>
    <r>
      <rPr>
        <sz val="10"/>
        <rFont val="Tahoma"/>
        <family val="2"/>
      </rPr>
      <t xml:space="preserve"> (ΠΑΙΔ. ΣΤΑΘΜΟΥ ΦΩΚΑ)</t>
    </r>
  </si>
  <si>
    <r>
      <t>ΣΥΝΟΛΙΚΗ ΔΑΠΑΝΗ Δ' ΟΜΑΔΑΣ</t>
    </r>
    <r>
      <rPr>
        <sz val="10"/>
        <rFont val="Tahoma"/>
        <family val="2"/>
      </rPr>
      <t xml:space="preserve"> (Δ/ΝΣΗΣ ΑΡΧ/ΚΟΥ)</t>
    </r>
  </si>
  <si>
    <r>
      <t>ΣΥΝΟΛΙΚΗ ΔΑΠΑΝΗ Ε' ΟΜΑΔΑΣ</t>
    </r>
    <r>
      <rPr>
        <sz val="10"/>
        <rFont val="Tahoma"/>
        <family val="2"/>
      </rPr>
      <t xml:space="preserve"> (ΔΗΜ. ΚΕΝΤΡΙΚΗΣ ΒΙΒΛΙΟΘΗΚΗΣ)</t>
    </r>
  </si>
  <si>
    <r>
      <t>ΣΥΝΟΛΙΚΗ ΔΑΠΑΝΗ ΣΤ' ΟΜΑΔΑΣ</t>
    </r>
    <r>
      <rPr>
        <sz val="10"/>
        <rFont val="Tahoma"/>
        <family val="2"/>
      </rPr>
      <t xml:space="preserve"> (ΔΗΜ. ΜΗΧΑΝΟΥΡΓΕΙΟΥ)</t>
    </r>
  </si>
  <si>
    <r>
      <t xml:space="preserve">Συντήρηση ανελκυστήρα </t>
    </r>
    <r>
      <rPr>
        <b/>
        <sz val="11"/>
        <rFont val="Tahoma"/>
        <family val="2"/>
      </rPr>
      <t>ΑΝ1</t>
    </r>
    <r>
      <rPr>
        <sz val="11"/>
        <rFont val="Tahoma"/>
        <family val="2"/>
      </rPr>
      <t xml:space="preserve"> </t>
    </r>
  </si>
  <si>
    <r>
      <t xml:space="preserve">Συντήρηση ανελκυστήρα </t>
    </r>
    <r>
      <rPr>
        <b/>
        <sz val="11"/>
        <rFont val="Tahoma"/>
        <family val="2"/>
      </rPr>
      <t>ΑΝ 2α</t>
    </r>
    <r>
      <rPr>
        <sz val="11"/>
        <rFont val="Tahoma"/>
        <family val="2"/>
      </rPr>
      <t xml:space="preserve"> </t>
    </r>
  </si>
  <si>
    <r>
      <t xml:space="preserve">Συντήρηση ανελκυστήρα </t>
    </r>
    <r>
      <rPr>
        <b/>
        <sz val="11"/>
        <rFont val="Tahoma"/>
        <family val="2"/>
      </rPr>
      <t xml:space="preserve">ΑΝ 2β </t>
    </r>
    <r>
      <rPr>
        <sz val="11"/>
        <rFont val="Tahoma"/>
        <family val="2"/>
      </rPr>
      <t xml:space="preserve"> </t>
    </r>
  </si>
  <si>
    <r>
      <t xml:space="preserve">Συντήρηση ανελκυστήρα </t>
    </r>
    <r>
      <rPr>
        <b/>
        <sz val="11"/>
        <rFont val="Tahoma"/>
        <family val="2"/>
      </rPr>
      <t>ΑΝ 3α</t>
    </r>
    <r>
      <rPr>
        <sz val="11"/>
        <rFont val="Tahoma"/>
        <family val="2"/>
      </rPr>
      <t xml:space="preserve">  </t>
    </r>
  </si>
  <si>
    <r>
      <t xml:space="preserve">Συντήρηση ανελκυστήρα </t>
    </r>
    <r>
      <rPr>
        <b/>
        <sz val="11"/>
        <rFont val="Tahoma"/>
        <family val="2"/>
      </rPr>
      <t>ΑΝ 3β</t>
    </r>
    <r>
      <rPr>
        <sz val="11"/>
        <rFont val="Tahoma"/>
        <family val="2"/>
      </rPr>
      <t xml:space="preserve"> </t>
    </r>
  </si>
  <si>
    <r>
      <t xml:space="preserve">Συντήρηση ανελκυστήρα </t>
    </r>
    <r>
      <rPr>
        <b/>
        <sz val="11"/>
        <rFont val="Tahoma"/>
        <family val="2"/>
      </rPr>
      <t>ΑΝ 4Α</t>
    </r>
    <r>
      <rPr>
        <sz val="11"/>
        <rFont val="Tahoma"/>
        <family val="2"/>
      </rPr>
      <t xml:space="preserve">  </t>
    </r>
  </si>
  <si>
    <r>
      <t xml:space="preserve">Συντήρηση ανελκυστήρα </t>
    </r>
    <r>
      <rPr>
        <b/>
        <sz val="11"/>
        <rFont val="Tahoma"/>
        <family val="2"/>
      </rPr>
      <t>ΑΝ 4β</t>
    </r>
    <r>
      <rPr>
        <sz val="11"/>
        <rFont val="Tahoma"/>
        <family val="2"/>
      </rPr>
      <t xml:space="preserve"> </t>
    </r>
  </si>
  <si>
    <r>
      <t xml:space="preserve">Συντήρηση ανελκυστήρα </t>
    </r>
    <r>
      <rPr>
        <b/>
        <sz val="11"/>
        <rFont val="Tahoma"/>
        <family val="2"/>
      </rPr>
      <t>ΑΝ 5</t>
    </r>
    <r>
      <rPr>
        <sz val="11"/>
        <rFont val="Tahoma"/>
        <family val="2"/>
      </rPr>
      <t xml:space="preserve"> </t>
    </r>
  </si>
  <si>
    <r>
      <t xml:space="preserve">Συντήρηση ανελκυστήρα </t>
    </r>
    <r>
      <rPr>
        <b/>
        <sz val="11"/>
        <rFont val="Tahoma"/>
        <family val="2"/>
      </rPr>
      <t>ΑΝ 8</t>
    </r>
    <r>
      <rPr>
        <sz val="11"/>
        <rFont val="Tahoma"/>
        <family val="2"/>
      </rPr>
      <t xml:space="preserve"> </t>
    </r>
  </si>
  <si>
    <r>
      <t xml:space="preserve">Συντήρηση ανελκυστήρα </t>
    </r>
    <r>
      <rPr>
        <b/>
        <sz val="11"/>
        <rFont val="Tahoma"/>
        <family val="2"/>
      </rPr>
      <t xml:space="preserve">ΑΝ 11 </t>
    </r>
  </si>
  <si>
    <r>
      <t xml:space="preserve">Συντήρηση ανελκυστήρα </t>
    </r>
    <r>
      <rPr>
        <b/>
        <sz val="11"/>
        <rFont val="Tahoma"/>
        <family val="2"/>
      </rPr>
      <t xml:space="preserve">ΑΝ 12 </t>
    </r>
  </si>
  <si>
    <r>
      <t>ΣΥΝΟΛΙΚΗ ΔΑΠΑΝΗ Ζ' ΟΜΑΔΑΣ</t>
    </r>
    <r>
      <rPr>
        <sz val="10"/>
        <rFont val="Tahoma"/>
        <family val="2"/>
      </rPr>
      <t xml:space="preserve"> (ΔΗΜΑΡΧΕΙΟ)</t>
    </r>
  </si>
  <si>
    <t>Συντήρηση ανελκυστήρων ατόμων κτιρίου Κοινωνικής Πολιτικής</t>
  </si>
  <si>
    <r>
      <t>Συντήρηση ανελκυστήρων φορτίου</t>
    </r>
    <r>
      <rPr>
        <b/>
        <sz val="11"/>
        <rFont val="Tahoma"/>
        <family val="2"/>
      </rPr>
      <t xml:space="preserve"> </t>
    </r>
    <r>
      <rPr>
        <sz val="11"/>
        <rFont val="Tahoma"/>
        <family val="2"/>
      </rPr>
      <t>κτιρίου Κοινωνικής Πολιτικής</t>
    </r>
  </si>
  <si>
    <r>
      <t>ΣΥΝΟΛΙΚΗ ΔΑΠΑΝΗ Η' ΟΜΑΔΑΣ</t>
    </r>
    <r>
      <rPr>
        <sz val="10"/>
        <rFont val="Tahoma"/>
        <family val="2"/>
      </rPr>
      <t xml:space="preserve"> (ΚΟΙΝΩΝΙΚΗ ΠΟΛΙΤΙΚΗ)</t>
    </r>
  </si>
  <si>
    <r>
      <t>ΣΥΝΟΛΙΚΗ ΔΑΠΑΝΗ Θ' ΟΜΑΔΑΣ</t>
    </r>
    <r>
      <rPr>
        <sz val="10"/>
        <rFont val="Tahoma"/>
        <family val="2"/>
      </rPr>
      <t xml:space="preserve"> (ΚΕΝΤΡΟΥ ΠΟΛΙΤΙΣΜΟΥ ΤΡΙΝΔΡΙΑ)</t>
    </r>
  </si>
  <si>
    <r>
      <t xml:space="preserve">ΕΡΓΑΣΙΑ :  </t>
    </r>
    <r>
      <rPr>
        <sz val="11"/>
        <rFont val="Tahoma"/>
        <family val="2"/>
      </rPr>
      <t xml:space="preserve">Παροχή υπηρεσιών για την «Συντήρηση και επισκευή των ανελκυστήρων στα Δημοτικά Καταστήματα και στους Δημοτικούς Παιδικούς Σταθμούς του Δήμου Θεσσαλονίκης για δύο (2) έτη» </t>
    </r>
  </si>
  <si>
    <r>
      <t xml:space="preserve">Fax: </t>
    </r>
    <r>
      <rPr>
        <sz val="11"/>
        <rFont val="Tahoma"/>
        <family val="2"/>
      </rPr>
      <t>2310233532</t>
    </r>
  </si>
  <si>
    <r>
      <t xml:space="preserve"> ΟΙΚ.ΕΤΟΣ : </t>
    </r>
    <r>
      <rPr>
        <sz val="11"/>
        <rFont val="Tahoma"/>
        <family val="2"/>
      </rPr>
      <t xml:space="preserve"> 2014</t>
    </r>
  </si>
  <si>
    <r>
      <t xml:space="preserve"> Κ.Α  :</t>
    </r>
    <r>
      <rPr>
        <sz val="11"/>
        <rFont val="Tahoma"/>
        <family val="2"/>
      </rPr>
      <t xml:space="preserve"> 30 / 6262.01.01</t>
    </r>
  </si>
  <si>
    <t>ΥΠΟΔΕΙΓΜΑ ΟΙΚΟΝΟΜΙΚΗΣ ΠΡΟΣΦΟΡΑΣ</t>
  </si>
  <si>
    <t>( Στοιχεία προσφέροντος: Επωνυμία, τίτλος, διεύθυνση, τηλέφωνο, φάξ )</t>
  </si>
  <si>
    <t xml:space="preserve">ΕΡΓΑΣΙΑ :  Παροχή υπηρεσιών για την «Συντήρηση και επισκευή των ανελκυστήρων στα Δημοτικά Καταστήματα και στους Δημοτικούς Παιδικούς Σταθμούς του Δήμου Θεσσαλονίκης για δύο (2) έτη» </t>
  </si>
  <si>
    <t>Θεσσαλονίκη  …. - …. - 2014</t>
  </si>
  <si>
    <r>
      <t xml:space="preserve"> ΟΙΚ.ΕΤΟΣ : </t>
    </r>
    <r>
      <rPr>
        <sz val="10"/>
        <rFont val="Tahoma"/>
        <family val="2"/>
      </rPr>
      <t xml:space="preserve"> 2014</t>
    </r>
  </si>
  <si>
    <t xml:space="preserve">ΠΡΟΫΠΟΛΟΓΙΣΜΟΣ ΠΡΟΣΦΟΡΑΣ </t>
  </si>
  <si>
    <t>Έλαβα γνώση των όρων της παρούσας διακήρυξης τους οποίους αποδέχομαι ανεπιφύλακτα</t>
  </si>
  <si>
    <t xml:space="preserve">Ο </t>
  </si>
  <si>
    <t xml:space="preserve"> Προσφέρον</t>
  </si>
  <si>
    <t>(σφραγίδα-υπογραφή)</t>
  </si>
  <si>
    <r>
      <t xml:space="preserve">Πληροφορίες: </t>
    </r>
    <r>
      <rPr>
        <sz val="11"/>
        <rFont val="Tahoma"/>
        <family val="2"/>
      </rPr>
      <t>Α. Διαμέλας, Ε. Μάμμος</t>
    </r>
  </si>
  <si>
    <r>
      <t>Τηλέφωνο:</t>
    </r>
    <r>
      <rPr>
        <sz val="11"/>
        <rFont val="Tahoma"/>
        <family val="2"/>
      </rPr>
      <t>2313318450, 2313318447</t>
    </r>
  </si>
  <si>
    <r>
      <t>E-mail:</t>
    </r>
    <r>
      <rPr>
        <sz val="11"/>
        <rFont val="Tahoma"/>
        <family val="2"/>
      </rPr>
      <t xml:space="preserve"> a.diamelas@thessaloniki.gr, e.mammos@thessaloniki.gr</t>
    </r>
  </si>
  <si>
    <t>Ανελκυστήρας Λάρνακος - Τήνου</t>
  </si>
  <si>
    <t>Ανελκυστήρας Κέντρου Ιστορίας</t>
  </si>
  <si>
    <t>Ανελκυστήρας Παιδικού Σταθμού Κωλέττη</t>
  </si>
  <si>
    <t>Ανελκυστήρας Παιδικού Σταθμού Μ. Αλέξανδρος</t>
  </si>
  <si>
    <t>Συντήρηση ανελκυστήρα Δημ. Αστυνομίας Μοναστηρίου 93</t>
  </si>
  <si>
    <t>Ανελκυστήρας Βαφοπούλειου Πνευματικού Κέντρου</t>
  </si>
  <si>
    <t>Ανελκυστήρας Δ/νσης Εκπαίδευσης Κ.Καραμανλή 38β</t>
  </si>
  <si>
    <t>Ανελκυστήρας πρώην Δημαρχείου Τριανδρίας Ελευθερίας 24</t>
  </si>
  <si>
    <t>Ανελκυστήρας Κέντρου Νεότητας  Τριανδρίας    Σπ. Μουστακλή 1</t>
  </si>
  <si>
    <t>Ανελκυστήρας ΒιβλιοθήκηςΤριανδρίας Αμοργού 29</t>
  </si>
  <si>
    <t xml:space="preserve">Ανελκυστήρας Καπή Τριανδρίας Ηρώων 4 </t>
  </si>
  <si>
    <t>Συντήρηση ανελκυστήρα κτιρίου αποθήκης Δ/νσης Πολεοδομίας  2o χλμ.οδού Θέρμης-Χαριλάου</t>
  </si>
  <si>
    <t>Ανελκυστήρας Δ/νσης Βιώσιμης Κινητικότητας &amp; Δικτύων</t>
  </si>
  <si>
    <t>Αναβατόριο κλίμακας (σκάλας) AMEA,   Ειδικού Ψυχαγωγικού Κέντρου Γρ. Ξενοπούλου 8</t>
  </si>
  <si>
    <t xml:space="preserve">Αναβατόρια κλίμακας (σκάλας) AMEA, A’ Δημοτική Κοινότητα. Πρ. Κορομηλά 36 </t>
  </si>
  <si>
    <t xml:space="preserve">Σύστημα Ανύψωσης Αμαξιδίου / Ανυψωτική Πλατφόρμα ΑΜΕΑ. , Παιδικός Σταθμός «ΚΕΦΟ» Τούμπας, Δορυλαίου 36 </t>
  </si>
  <si>
    <t>Αναβατόριο κλίμακας (σκάλας) AMEA, Ξενώνα Φιλοξενίας Δ/νσης Κοινωνικής Πολιτικής</t>
  </si>
  <si>
    <r>
      <t xml:space="preserve"> ΔΑΠΑΝΗ :</t>
    </r>
    <r>
      <rPr>
        <sz val="11"/>
        <rFont val="Tahoma"/>
        <family val="2"/>
      </rPr>
      <t xml:space="preserve"> 90.419,76 €</t>
    </r>
  </si>
  <si>
    <r>
      <t>Αριθ. Μελέτης:</t>
    </r>
    <r>
      <rPr>
        <sz val="11"/>
        <rFont val="Tahoma"/>
        <family val="2"/>
      </rPr>
      <t xml:space="preserve"> ΑΚ 7 /7-04-2014</t>
    </r>
  </si>
  <si>
    <r>
      <t>Αριθ. Μελέτης:</t>
    </r>
    <r>
      <rPr>
        <sz val="10"/>
        <rFont val="Tahoma"/>
        <family val="2"/>
      </rPr>
      <t xml:space="preserve">   ΑΚ 7 /7-04-2014</t>
    </r>
  </si>
  <si>
    <r>
      <t xml:space="preserve"> ΔΑΠΑΝΗ : </t>
    </r>
    <r>
      <rPr>
        <sz val="10"/>
        <rFont val="Tahoma"/>
        <family val="2"/>
      </rPr>
      <t>90.419,76 €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</si>
</sst>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[$€-1];[Red]\-#,##0.00\ [$€-1]"/>
    <numFmt numFmtId="181" formatCode="&quot;Ναι&quot;;&quot;Ναι&quot;;&quot;'Οχι&quot;"/>
    <numFmt numFmtId="182" formatCode="&quot;Αληθές&quot;;&quot;Αληθές&quot;;&quot;Ψευδές&quot;"/>
    <numFmt numFmtId="183" formatCode="&quot;Ενεργοποίηση&quot;;&quot;Ενεργοποίηση&quot;;&quot;Απενεργοποίηση&quot;"/>
    <numFmt numFmtId="184" formatCode="#,##0.00;[Red]#,##0.00"/>
    <numFmt numFmtId="185" formatCode="[$€-2]\ #,##0.00_);[Red]\([$€-2]\ #,##0.00\)"/>
    <numFmt numFmtId="186" formatCode="0;[Red]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 Greek"/>
      <family val="0"/>
    </font>
    <font>
      <sz val="11"/>
      <name val="Arial"/>
      <family val="0"/>
    </font>
    <font>
      <sz val="11"/>
      <name val="Arial Greek"/>
      <family val="2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 Greek"/>
      <family val="0"/>
    </font>
    <font>
      <u val="single"/>
      <sz val="11"/>
      <name val="Arial Greek"/>
      <family val="0"/>
    </font>
    <font>
      <sz val="10"/>
      <name val="Arial Greek"/>
      <family val="0"/>
    </font>
    <font>
      <b/>
      <sz val="12"/>
      <name val="Arial Greek"/>
      <family val="0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sz val="12"/>
      <name val="Times New Roman"/>
      <family val="1"/>
    </font>
    <font>
      <b/>
      <u val="single"/>
      <sz val="11"/>
      <name val="Tahoma"/>
      <family val="2"/>
    </font>
    <font>
      <sz val="11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0"/>
    </font>
    <font>
      <b/>
      <sz val="12"/>
      <color indexed="8"/>
      <name val="Tahoma"/>
      <family val="0"/>
    </font>
    <font>
      <sz val="12"/>
      <color indexed="8"/>
      <name val="Times New Roman"/>
      <family val="0"/>
    </font>
    <font>
      <sz val="12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28" borderId="1" applyNumberFormat="0" applyAlignment="0" applyProtection="0"/>
  </cellStyleXfs>
  <cellXfs count="17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Border="1" applyAlignment="1">
      <alignment horizontal="centerContinuous" vertical="center"/>
    </xf>
    <xf numFmtId="2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84" fontId="6" fillId="0" borderId="19" xfId="0" applyNumberFormat="1" applyFont="1" applyBorder="1" applyAlignment="1">
      <alignment horizontal="right" vertical="center"/>
    </xf>
    <xf numFmtId="4" fontId="11" fillId="0" borderId="20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 wrapText="1"/>
    </xf>
    <xf numFmtId="2" fontId="16" fillId="0" borderId="18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righ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2" fontId="17" fillId="0" borderId="13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2" fontId="17" fillId="0" borderId="23" xfId="0" applyNumberFormat="1" applyFont="1" applyBorder="1" applyAlignment="1">
      <alignment horizontal="center" vertical="center"/>
    </xf>
    <xf numFmtId="1" fontId="17" fillId="0" borderId="23" xfId="0" applyNumberFormat="1" applyFont="1" applyBorder="1" applyAlignment="1">
      <alignment horizontal="center" vertical="center" wrapText="1"/>
    </xf>
    <xf numFmtId="2" fontId="17" fillId="0" borderId="23" xfId="0" applyNumberFormat="1" applyFont="1" applyBorder="1" applyAlignment="1">
      <alignment horizontal="center" vertical="center" wrapText="1"/>
    </xf>
    <xf numFmtId="2" fontId="16" fillId="0" borderId="24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184" fontId="17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1" fontId="17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6" fillId="0" borderId="1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left" vertical="justify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4" fillId="0" borderId="17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vertical="top" wrapText="1"/>
    </xf>
    <xf numFmtId="0" fontId="17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vertical="top" wrapText="1"/>
    </xf>
    <xf numFmtId="0" fontId="17" fillId="0" borderId="26" xfId="0" applyFont="1" applyBorder="1" applyAlignment="1">
      <alignment horizontal="center" vertical="center"/>
    </xf>
    <xf numFmtId="2" fontId="17" fillId="0" borderId="26" xfId="0" applyNumberFormat="1" applyFont="1" applyBorder="1" applyAlignment="1">
      <alignment horizontal="center" vertical="center"/>
    </xf>
    <xf numFmtId="1" fontId="17" fillId="0" borderId="26" xfId="0" applyNumberFormat="1" applyFont="1" applyBorder="1" applyAlignment="1">
      <alignment horizontal="center" vertical="center" wrapText="1"/>
    </xf>
    <xf numFmtId="2" fontId="17" fillId="0" borderId="26" xfId="0" applyNumberFormat="1" applyFont="1" applyBorder="1" applyAlignment="1">
      <alignment horizontal="center" vertical="center" wrapText="1"/>
    </xf>
    <xf numFmtId="2" fontId="16" fillId="0" borderId="27" xfId="0" applyNumberFormat="1" applyFont="1" applyBorder="1" applyAlignment="1">
      <alignment horizontal="right" vertical="center" wrapText="1"/>
    </xf>
    <xf numFmtId="0" fontId="21" fillId="0" borderId="23" xfId="0" applyFont="1" applyBorder="1" applyAlignment="1">
      <alignment vertical="top" wrapText="1"/>
    </xf>
    <xf numFmtId="184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6" fillId="0" borderId="0" xfId="0" applyFont="1" applyAlignment="1">
      <alignment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left" vertical="justify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left" vertical="justify" wrapText="1"/>
    </xf>
    <xf numFmtId="0" fontId="15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295275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91</xdr:row>
      <xdr:rowOff>76200</xdr:rowOff>
    </xdr:from>
    <xdr:to>
      <xdr:col>1</xdr:col>
      <xdr:colOff>1704975</xdr:colOff>
      <xdr:row>105</xdr:row>
      <xdr:rowOff>133350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34251900"/>
          <a:ext cx="205740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Οι Συντάξαντες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Θεσσαλονίκη,  7-04-2014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Αθανάσιος Διαμέλας Μηχανολόγος Μηχανικός Τ.Ε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Εμμανουήλ Μάμμος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Μηχανολόγος Μηχανικός Τ.Ε.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1666875</xdr:colOff>
      <xdr:row>91</xdr:row>
      <xdr:rowOff>57150</xdr:rowOff>
    </xdr:from>
    <xdr:to>
      <xdr:col>6</xdr:col>
      <xdr:colOff>238125</xdr:colOff>
      <xdr:row>101</xdr:row>
      <xdr:rowOff>123825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019300" y="34232850"/>
          <a:ext cx="234315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ΕΛΕΓΧΘΗΚΕ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Θεσσαλονίκη,  7-04-2014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Ο Προϊστάμενος Τμήματος Συντηρήσεων ΗΛΜ Εγκαταστάσεων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Σπυρίδων Μουσούρης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Μηχανολόγος Μηχανικός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114300</xdr:colOff>
      <xdr:row>91</xdr:row>
      <xdr:rowOff>85725</xdr:rowOff>
    </xdr:from>
    <xdr:to>
      <xdr:col>9</xdr:col>
      <xdr:colOff>828675</xdr:colOff>
      <xdr:row>102</xdr:row>
      <xdr:rowOff>76200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238625" y="34261425"/>
          <a:ext cx="236220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ΘΕΩΡΗΘΗΚΕ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Θεσσαλονίκη,  …..-04-2014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Ο Προϊστάμενος Δ/νσης Κατασκευών και Συντηρήσεων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Γεώργιος Παπαϊωάννου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Αρχιτέκτων Μηχανικός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με Β΄ βαθμό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zoomScale="75" zoomScaleNormal="75" zoomScalePageLayoutView="0" workbookViewId="0" topLeftCell="A1">
      <selection activeCell="N85" sqref="N85"/>
    </sheetView>
  </sheetViews>
  <sheetFormatPr defaultColWidth="9.140625" defaultRowHeight="12.75"/>
  <cols>
    <col min="1" max="1" width="5.28125" style="5" customWidth="1"/>
    <col min="2" max="2" width="44.28125" style="10" customWidth="1"/>
    <col min="3" max="3" width="5.57421875" style="5" customWidth="1"/>
    <col min="4" max="4" width="6.7109375" style="5" customWidth="1"/>
    <col min="5" max="5" width="0.85546875" style="5" hidden="1" customWidth="1"/>
    <col min="6" max="6" width="7.28125" style="5" hidden="1" customWidth="1"/>
    <col min="7" max="7" width="8.28125" style="13" customWidth="1"/>
    <col min="8" max="8" width="6.28125" style="26" customWidth="1"/>
    <col min="9" max="9" width="10.140625" style="13" customWidth="1"/>
    <col min="10" max="10" width="12.421875" style="14" customWidth="1"/>
    <col min="11" max="11" width="13.140625" style="13" customWidth="1"/>
    <col min="12" max="12" width="9.8515625" style="2" bestFit="1" customWidth="1"/>
    <col min="13" max="13" width="11.7109375" style="2" customWidth="1"/>
    <col min="14" max="16384" width="9.140625" style="2" customWidth="1"/>
  </cols>
  <sheetData>
    <row r="1" spans="1:10" ht="14.25">
      <c r="A1" s="131"/>
      <c r="B1" s="131"/>
      <c r="C1" s="131"/>
      <c r="D1" s="131"/>
      <c r="E1" s="131"/>
      <c r="F1" s="131"/>
      <c r="G1" s="116"/>
      <c r="H1" s="127"/>
      <c r="I1" s="116"/>
      <c r="J1" s="126"/>
    </row>
    <row r="2" spans="1:10" ht="14.25">
      <c r="A2" s="131"/>
      <c r="B2" s="131"/>
      <c r="C2" s="131"/>
      <c r="D2" s="131"/>
      <c r="E2" s="131"/>
      <c r="F2" s="131"/>
      <c r="G2" s="116"/>
      <c r="H2" s="127"/>
      <c r="I2" s="116"/>
      <c r="J2" s="126"/>
    </row>
    <row r="3" spans="1:10" ht="14.25">
      <c r="A3" s="131"/>
      <c r="B3" s="131"/>
      <c r="C3" s="131"/>
      <c r="D3" s="131"/>
      <c r="E3" s="131"/>
      <c r="F3" s="131"/>
      <c r="G3" s="116"/>
      <c r="H3" s="127"/>
      <c r="I3" s="116"/>
      <c r="J3" s="126"/>
    </row>
    <row r="4" spans="1:10" ht="14.25">
      <c r="A4" s="154" t="s">
        <v>92</v>
      </c>
      <c r="B4" s="154"/>
      <c r="C4" s="131"/>
      <c r="D4" s="160" t="s">
        <v>121</v>
      </c>
      <c r="E4" s="151"/>
      <c r="F4" s="151"/>
      <c r="G4" s="151"/>
      <c r="H4" s="151"/>
      <c r="I4" s="151"/>
      <c r="J4" s="151"/>
    </row>
    <row r="5" spans="1:10" ht="14.25">
      <c r="A5" s="154" t="s">
        <v>93</v>
      </c>
      <c r="B5" s="154"/>
      <c r="C5" s="133"/>
      <c r="D5" s="151"/>
      <c r="E5" s="151"/>
      <c r="F5" s="151"/>
      <c r="G5" s="151"/>
      <c r="H5" s="151"/>
      <c r="I5" s="151"/>
      <c r="J5" s="151"/>
    </row>
    <row r="6" spans="1:10" ht="14.25">
      <c r="A6" s="154" t="s">
        <v>94</v>
      </c>
      <c r="B6" s="154"/>
      <c r="C6" s="134"/>
      <c r="D6" s="151"/>
      <c r="E6" s="151"/>
      <c r="F6" s="151"/>
      <c r="G6" s="151"/>
      <c r="H6" s="151"/>
      <c r="I6" s="151"/>
      <c r="J6" s="151"/>
    </row>
    <row r="7" spans="1:10" ht="14.25">
      <c r="A7" s="154" t="s">
        <v>95</v>
      </c>
      <c r="B7" s="154"/>
      <c r="C7" s="156"/>
      <c r="D7" s="151"/>
      <c r="E7" s="151"/>
      <c r="F7" s="151"/>
      <c r="G7" s="151"/>
      <c r="H7" s="151"/>
      <c r="I7" s="151"/>
      <c r="J7" s="151"/>
    </row>
    <row r="8" spans="1:10" ht="14.25">
      <c r="A8" s="154" t="s">
        <v>96</v>
      </c>
      <c r="B8" s="154"/>
      <c r="C8" s="156"/>
      <c r="D8" s="151"/>
      <c r="E8" s="151"/>
      <c r="F8" s="151"/>
      <c r="G8" s="151"/>
      <c r="H8" s="151"/>
      <c r="I8" s="151"/>
      <c r="J8" s="151"/>
    </row>
    <row r="9" spans="1:10" ht="14.25">
      <c r="A9" s="156" t="s">
        <v>97</v>
      </c>
      <c r="B9" s="156"/>
      <c r="C9" s="131"/>
      <c r="D9" s="151"/>
      <c r="E9" s="151"/>
      <c r="F9" s="151"/>
      <c r="G9" s="151"/>
      <c r="H9" s="151"/>
      <c r="I9" s="151"/>
      <c r="J9" s="151"/>
    </row>
    <row r="10" spans="1:10" ht="14.25">
      <c r="A10" s="154" t="s">
        <v>135</v>
      </c>
      <c r="B10" s="154"/>
      <c r="C10" s="131"/>
      <c r="D10" s="151"/>
      <c r="E10" s="151"/>
      <c r="F10" s="151"/>
      <c r="G10" s="151"/>
      <c r="H10" s="151"/>
      <c r="I10" s="151"/>
      <c r="J10" s="151"/>
    </row>
    <row r="11" spans="1:10" ht="14.25">
      <c r="A11" s="154" t="s">
        <v>136</v>
      </c>
      <c r="B11" s="154"/>
      <c r="C11" s="131"/>
      <c r="D11" s="151"/>
      <c r="E11" s="151"/>
      <c r="F11" s="151"/>
      <c r="G11" s="151"/>
      <c r="H11" s="151"/>
      <c r="I11" s="151"/>
      <c r="J11" s="151"/>
    </row>
    <row r="12" spans="1:10" ht="14.25">
      <c r="A12" s="154" t="s">
        <v>122</v>
      </c>
      <c r="B12" s="154"/>
      <c r="C12" s="131"/>
      <c r="D12" s="150" t="s">
        <v>155</v>
      </c>
      <c r="E12" s="151"/>
      <c r="F12" s="151"/>
      <c r="G12" s="151"/>
      <c r="H12" s="151"/>
      <c r="I12" s="151"/>
      <c r="J12" s="151"/>
    </row>
    <row r="13" spans="1:10" ht="14.25">
      <c r="A13" s="150" t="s">
        <v>137</v>
      </c>
      <c r="B13" s="150"/>
      <c r="C13" s="69"/>
      <c r="D13" s="150" t="s">
        <v>123</v>
      </c>
      <c r="E13" s="151"/>
      <c r="F13" s="151"/>
      <c r="G13" s="151"/>
      <c r="H13" s="151"/>
      <c r="I13" s="151"/>
      <c r="J13" s="151"/>
    </row>
    <row r="14" spans="1:10" ht="14.25">
      <c r="A14" s="155"/>
      <c r="B14" s="155"/>
      <c r="C14" s="69"/>
      <c r="D14" s="150" t="s">
        <v>124</v>
      </c>
      <c r="E14" s="151"/>
      <c r="F14" s="151"/>
      <c r="G14" s="151"/>
      <c r="H14" s="151"/>
      <c r="I14" s="151"/>
      <c r="J14" s="151"/>
    </row>
    <row r="15" spans="1:11" ht="14.25">
      <c r="A15" s="69"/>
      <c r="B15" s="69"/>
      <c r="C15" s="69"/>
      <c r="D15" s="150" t="s">
        <v>156</v>
      </c>
      <c r="E15" s="151"/>
      <c r="F15" s="151"/>
      <c r="G15" s="151"/>
      <c r="H15" s="151"/>
      <c r="I15" s="151"/>
      <c r="J15" s="151"/>
      <c r="K15" s="3"/>
    </row>
    <row r="16" spans="1:11" ht="15">
      <c r="A16"/>
      <c r="B16"/>
      <c r="C16"/>
      <c r="D16"/>
      <c r="E16"/>
      <c r="F16"/>
      <c r="G16" s="29"/>
      <c r="H16" s="25"/>
      <c r="I16" s="19"/>
      <c r="J16" s="19"/>
      <c r="K16" s="3"/>
    </row>
    <row r="17" spans="1:11" ht="15" thickBot="1">
      <c r="A17" s="159" t="s">
        <v>89</v>
      </c>
      <c r="B17" s="159"/>
      <c r="C17" s="159"/>
      <c r="D17" s="159"/>
      <c r="E17" s="159"/>
      <c r="F17" s="159"/>
      <c r="G17" s="159"/>
      <c r="H17" s="159"/>
      <c r="I17" s="159"/>
      <c r="J17" s="159"/>
      <c r="K17" s="3"/>
    </row>
    <row r="18" spans="1:14" ht="100.5" thickBot="1">
      <c r="A18" s="70" t="s">
        <v>0</v>
      </c>
      <c r="B18" s="71" t="s">
        <v>1</v>
      </c>
      <c r="C18" s="72" t="s">
        <v>2</v>
      </c>
      <c r="D18" s="132" t="s">
        <v>3</v>
      </c>
      <c r="E18" s="73" t="s">
        <v>7</v>
      </c>
      <c r="F18" s="71"/>
      <c r="G18" s="73" t="s">
        <v>8</v>
      </c>
      <c r="H18" s="132" t="s">
        <v>9</v>
      </c>
      <c r="I18" s="73" t="s">
        <v>7</v>
      </c>
      <c r="J18" s="74" t="s">
        <v>53</v>
      </c>
      <c r="M18" s="64"/>
      <c r="N18" s="2" t="s">
        <v>73</v>
      </c>
    </row>
    <row r="19" spans="1:10" ht="42.75" customHeight="1">
      <c r="A19" s="75">
        <v>1</v>
      </c>
      <c r="B19" s="76" t="s">
        <v>78</v>
      </c>
      <c r="C19" s="77"/>
      <c r="D19" s="78"/>
      <c r="E19" s="79"/>
      <c r="F19" s="78"/>
      <c r="G19" s="79"/>
      <c r="H19" s="80"/>
      <c r="I19" s="79"/>
      <c r="J19" s="81"/>
    </row>
    <row r="20" spans="1:10" ht="33" customHeight="1">
      <c r="A20" s="82" t="s">
        <v>54</v>
      </c>
      <c r="B20" s="83" t="s">
        <v>56</v>
      </c>
      <c r="C20" s="84" t="s">
        <v>4</v>
      </c>
      <c r="D20" s="85">
        <v>1</v>
      </c>
      <c r="E20" s="86">
        <v>60</v>
      </c>
      <c r="F20" s="85"/>
      <c r="G20" s="86">
        <v>50</v>
      </c>
      <c r="H20" s="87">
        <v>24</v>
      </c>
      <c r="I20" s="86">
        <f>D20*G20*H20</f>
        <v>1200</v>
      </c>
      <c r="J20" s="88"/>
    </row>
    <row r="21" spans="1:10" ht="33" customHeight="1">
      <c r="A21" s="82" t="s">
        <v>55</v>
      </c>
      <c r="B21" s="83" t="s">
        <v>57</v>
      </c>
      <c r="C21" s="84" t="s">
        <v>4</v>
      </c>
      <c r="D21" s="85">
        <v>1</v>
      </c>
      <c r="E21" s="86">
        <v>60</v>
      </c>
      <c r="F21" s="85"/>
      <c r="G21" s="86">
        <v>50</v>
      </c>
      <c r="H21" s="87">
        <v>24</v>
      </c>
      <c r="I21" s="86">
        <f>D21*G21*H21</f>
        <v>1200</v>
      </c>
      <c r="J21" s="88"/>
    </row>
    <row r="22" spans="1:10" ht="33" customHeight="1">
      <c r="A22" s="82"/>
      <c r="B22" s="89" t="s">
        <v>99</v>
      </c>
      <c r="C22" s="84"/>
      <c r="D22" s="94"/>
      <c r="E22" s="86"/>
      <c r="F22" s="85"/>
      <c r="G22" s="86"/>
      <c r="H22" s="87"/>
      <c r="I22" s="90"/>
      <c r="J22" s="91">
        <f>SUM(I20:I21)</f>
        <v>2400</v>
      </c>
    </row>
    <row r="23" spans="1:10" ht="33" customHeight="1">
      <c r="A23" s="82">
        <v>2</v>
      </c>
      <c r="B23" s="92" t="s">
        <v>79</v>
      </c>
      <c r="C23" s="84"/>
      <c r="D23" s="85"/>
      <c r="E23" s="86"/>
      <c r="F23" s="85"/>
      <c r="G23" s="86"/>
      <c r="H23" s="87"/>
      <c r="I23" s="90"/>
      <c r="J23" s="88"/>
    </row>
    <row r="24" spans="1:13" ht="33" customHeight="1">
      <c r="A24" s="82" t="s">
        <v>58</v>
      </c>
      <c r="B24" s="83" t="s">
        <v>59</v>
      </c>
      <c r="C24" s="84" t="s">
        <v>4</v>
      </c>
      <c r="D24" s="85">
        <v>1</v>
      </c>
      <c r="E24" s="86">
        <v>104</v>
      </c>
      <c r="F24" s="85"/>
      <c r="G24" s="86">
        <v>90</v>
      </c>
      <c r="H24" s="87">
        <v>24</v>
      </c>
      <c r="I24" s="86">
        <f>D24*G24*H24</f>
        <v>2160</v>
      </c>
      <c r="J24" s="88"/>
      <c r="M24" s="65"/>
    </row>
    <row r="25" spans="1:10" ht="33" customHeight="1">
      <c r="A25" s="82" t="s">
        <v>65</v>
      </c>
      <c r="B25" s="83" t="s">
        <v>60</v>
      </c>
      <c r="C25" s="84" t="s">
        <v>4</v>
      </c>
      <c r="D25" s="85">
        <v>1</v>
      </c>
      <c r="E25" s="86">
        <v>69</v>
      </c>
      <c r="F25" s="85"/>
      <c r="G25" s="86">
        <v>60</v>
      </c>
      <c r="H25" s="87">
        <v>24</v>
      </c>
      <c r="I25" s="86">
        <f>D25*G25*H25</f>
        <v>1440</v>
      </c>
      <c r="J25" s="88"/>
    </row>
    <row r="26" spans="1:13" ht="33" customHeight="1">
      <c r="A26" s="82"/>
      <c r="B26" s="89" t="s">
        <v>100</v>
      </c>
      <c r="C26" s="84"/>
      <c r="D26" s="94"/>
      <c r="E26" s="86"/>
      <c r="F26" s="85"/>
      <c r="G26" s="86"/>
      <c r="H26" s="87"/>
      <c r="I26" s="90"/>
      <c r="J26" s="91">
        <f>SUM(I24:I25)</f>
        <v>3600</v>
      </c>
      <c r="M26" s="65"/>
    </row>
    <row r="27" spans="1:10" ht="33" customHeight="1">
      <c r="A27" s="82">
        <v>3</v>
      </c>
      <c r="B27" s="92" t="s">
        <v>80</v>
      </c>
      <c r="C27" s="84"/>
      <c r="D27" s="85"/>
      <c r="E27" s="86"/>
      <c r="F27" s="85"/>
      <c r="G27" s="86"/>
      <c r="H27" s="87"/>
      <c r="I27" s="90"/>
      <c r="J27" s="88"/>
    </row>
    <row r="28" spans="1:13" ht="33" customHeight="1">
      <c r="A28" s="82" t="s">
        <v>61</v>
      </c>
      <c r="B28" s="83" t="s">
        <v>63</v>
      </c>
      <c r="C28" s="84" t="s">
        <v>4</v>
      </c>
      <c r="D28" s="85">
        <v>1</v>
      </c>
      <c r="E28" s="86">
        <v>69</v>
      </c>
      <c r="F28" s="85"/>
      <c r="G28" s="86">
        <v>60</v>
      </c>
      <c r="H28" s="87">
        <v>24</v>
      </c>
      <c r="I28" s="86">
        <f>D28*G28*H28</f>
        <v>1440</v>
      </c>
      <c r="J28" s="88"/>
      <c r="M28" s="65"/>
    </row>
    <row r="29" spans="1:10" ht="33" customHeight="1">
      <c r="A29" s="82" t="s">
        <v>62</v>
      </c>
      <c r="B29" s="83" t="s">
        <v>64</v>
      </c>
      <c r="C29" s="84" t="s">
        <v>4</v>
      </c>
      <c r="D29" s="85">
        <v>1</v>
      </c>
      <c r="E29" s="86">
        <v>58</v>
      </c>
      <c r="F29" s="85"/>
      <c r="G29" s="86">
        <v>50</v>
      </c>
      <c r="H29" s="87">
        <v>24</v>
      </c>
      <c r="I29" s="86">
        <f>D29*G29*H29</f>
        <v>1200</v>
      </c>
      <c r="J29" s="88"/>
    </row>
    <row r="30" spans="1:10" ht="33" customHeight="1">
      <c r="A30" s="82"/>
      <c r="B30" s="89" t="s">
        <v>101</v>
      </c>
      <c r="C30" s="84"/>
      <c r="D30" s="94"/>
      <c r="E30" s="86"/>
      <c r="F30" s="85"/>
      <c r="G30" s="86"/>
      <c r="H30" s="87"/>
      <c r="I30" s="90"/>
      <c r="J30" s="91">
        <f>SUM(I28:I29)</f>
        <v>2640</v>
      </c>
    </row>
    <row r="31" spans="1:10" ht="33" customHeight="1">
      <c r="A31" s="82">
        <v>4</v>
      </c>
      <c r="B31" s="92" t="s">
        <v>81</v>
      </c>
      <c r="C31" s="84"/>
      <c r="D31" s="85"/>
      <c r="E31" s="86"/>
      <c r="F31" s="85"/>
      <c r="G31" s="86"/>
      <c r="H31" s="87"/>
      <c r="I31" s="90"/>
      <c r="J31" s="88"/>
    </row>
    <row r="32" spans="1:10" ht="33" customHeight="1">
      <c r="A32" s="82" t="s">
        <v>49</v>
      </c>
      <c r="B32" s="83" t="s">
        <v>51</v>
      </c>
      <c r="C32" s="84" t="s">
        <v>4</v>
      </c>
      <c r="D32" s="85">
        <v>2</v>
      </c>
      <c r="E32" s="86">
        <v>88</v>
      </c>
      <c r="F32" s="85"/>
      <c r="G32" s="86">
        <v>75</v>
      </c>
      <c r="H32" s="87">
        <v>24</v>
      </c>
      <c r="I32" s="86">
        <f>D32*G32*H32</f>
        <v>3600</v>
      </c>
      <c r="J32" s="88"/>
    </row>
    <row r="33" spans="1:10" ht="33" customHeight="1">
      <c r="A33" s="82" t="s">
        <v>50</v>
      </c>
      <c r="B33" s="83" t="s">
        <v>52</v>
      </c>
      <c r="C33" s="84" t="s">
        <v>4</v>
      </c>
      <c r="D33" s="85">
        <v>1</v>
      </c>
      <c r="E33" s="86">
        <v>80</v>
      </c>
      <c r="F33" s="85"/>
      <c r="G33" s="86">
        <v>70</v>
      </c>
      <c r="H33" s="87">
        <v>24</v>
      </c>
      <c r="I33" s="86">
        <f>D33*G33*H33</f>
        <v>1680</v>
      </c>
      <c r="J33" s="88"/>
    </row>
    <row r="34" spans="1:10" ht="33" customHeight="1">
      <c r="A34" s="82"/>
      <c r="B34" s="89" t="s">
        <v>102</v>
      </c>
      <c r="C34" s="84"/>
      <c r="D34" s="94"/>
      <c r="E34" s="86"/>
      <c r="F34" s="85"/>
      <c r="G34" s="86"/>
      <c r="H34" s="87"/>
      <c r="I34" s="90"/>
      <c r="J34" s="91">
        <f>SUM(I32:I33)</f>
        <v>5280</v>
      </c>
    </row>
    <row r="35" spans="1:10" ht="33" customHeight="1">
      <c r="A35" s="82">
        <v>5</v>
      </c>
      <c r="B35" s="92" t="s">
        <v>82</v>
      </c>
      <c r="C35" s="84"/>
      <c r="D35" s="85"/>
      <c r="E35" s="86"/>
      <c r="F35" s="85"/>
      <c r="G35" s="86"/>
      <c r="H35" s="87"/>
      <c r="I35" s="90"/>
      <c r="J35" s="88"/>
    </row>
    <row r="36" spans="1:10" ht="33" customHeight="1">
      <c r="A36" s="82" t="s">
        <v>45</v>
      </c>
      <c r="B36" s="83" t="s">
        <v>47</v>
      </c>
      <c r="C36" s="84" t="s">
        <v>4</v>
      </c>
      <c r="D36" s="85">
        <v>2</v>
      </c>
      <c r="E36" s="86">
        <v>99</v>
      </c>
      <c r="F36" s="85"/>
      <c r="G36" s="86">
        <v>80</v>
      </c>
      <c r="H36" s="87">
        <v>24</v>
      </c>
      <c r="I36" s="86">
        <f>D36*G36*H36</f>
        <v>3840</v>
      </c>
      <c r="J36" s="88"/>
    </row>
    <row r="37" spans="1:10" ht="33" customHeight="1">
      <c r="A37" s="82" t="s">
        <v>46</v>
      </c>
      <c r="B37" s="83" t="s">
        <v>48</v>
      </c>
      <c r="C37" s="84" t="s">
        <v>4</v>
      </c>
      <c r="D37" s="85">
        <v>1</v>
      </c>
      <c r="E37" s="86">
        <v>92</v>
      </c>
      <c r="F37" s="85"/>
      <c r="G37" s="86">
        <v>75</v>
      </c>
      <c r="H37" s="87">
        <v>24</v>
      </c>
      <c r="I37" s="86">
        <f>D37*G37*H37</f>
        <v>1800</v>
      </c>
      <c r="J37" s="88"/>
    </row>
    <row r="38" spans="1:10" ht="33" customHeight="1">
      <c r="A38" s="82"/>
      <c r="B38" s="89" t="s">
        <v>103</v>
      </c>
      <c r="C38" s="84"/>
      <c r="D38" s="94"/>
      <c r="E38" s="86"/>
      <c r="F38" s="85"/>
      <c r="G38" s="86"/>
      <c r="H38" s="87"/>
      <c r="I38" s="86"/>
      <c r="J38" s="91">
        <f>SUM(I36:I37)</f>
        <v>5640</v>
      </c>
    </row>
    <row r="39" spans="1:10" ht="33" customHeight="1">
      <c r="A39" s="82">
        <v>6</v>
      </c>
      <c r="B39" s="92" t="s">
        <v>83</v>
      </c>
      <c r="C39" s="84"/>
      <c r="D39" s="85"/>
      <c r="E39" s="86"/>
      <c r="F39" s="85"/>
      <c r="G39" s="86"/>
      <c r="H39" s="87"/>
      <c r="I39" s="86"/>
      <c r="J39" s="88"/>
    </row>
    <row r="40" spans="1:10" ht="33" customHeight="1">
      <c r="A40" s="82" t="s">
        <v>41</v>
      </c>
      <c r="B40" s="83" t="s">
        <v>43</v>
      </c>
      <c r="C40" s="84" t="s">
        <v>4</v>
      </c>
      <c r="D40" s="85">
        <v>1</v>
      </c>
      <c r="E40" s="86">
        <v>67</v>
      </c>
      <c r="F40" s="85"/>
      <c r="G40" s="86">
        <v>55</v>
      </c>
      <c r="H40" s="87">
        <v>24</v>
      </c>
      <c r="I40" s="86">
        <f>D40*G40*H40</f>
        <v>1320</v>
      </c>
      <c r="J40" s="88"/>
    </row>
    <row r="41" spans="1:10" ht="33" customHeight="1">
      <c r="A41" s="82" t="s">
        <v>42</v>
      </c>
      <c r="B41" s="83" t="s">
        <v>44</v>
      </c>
      <c r="C41" s="84" t="s">
        <v>4</v>
      </c>
      <c r="D41" s="85">
        <v>1</v>
      </c>
      <c r="E41" s="86">
        <v>58</v>
      </c>
      <c r="F41" s="85"/>
      <c r="G41" s="86">
        <v>45</v>
      </c>
      <c r="H41" s="87">
        <v>24</v>
      </c>
      <c r="I41" s="86">
        <f>D41*G41*H41</f>
        <v>1080</v>
      </c>
      <c r="J41" s="88"/>
    </row>
    <row r="42" spans="1:10" ht="33" customHeight="1">
      <c r="A42" s="82"/>
      <c r="B42" s="89" t="s">
        <v>104</v>
      </c>
      <c r="C42" s="84"/>
      <c r="D42" s="94"/>
      <c r="E42" s="86"/>
      <c r="F42" s="85"/>
      <c r="G42" s="86"/>
      <c r="H42" s="87"/>
      <c r="I42" s="86"/>
      <c r="J42" s="91">
        <f>SUM(I40:I41)</f>
        <v>2400</v>
      </c>
    </row>
    <row r="43" spans="1:10" ht="33" customHeight="1">
      <c r="A43" s="82">
        <v>7</v>
      </c>
      <c r="B43" s="92" t="s">
        <v>84</v>
      </c>
      <c r="C43" s="93"/>
      <c r="D43" s="94"/>
      <c r="E43" s="90"/>
      <c r="F43" s="94"/>
      <c r="G43" s="90"/>
      <c r="H43" s="95"/>
      <c r="I43" s="90"/>
      <c r="J43" s="88"/>
    </row>
    <row r="44" spans="1:10" ht="33" customHeight="1">
      <c r="A44" s="82" t="s">
        <v>13</v>
      </c>
      <c r="B44" s="83" t="s">
        <v>105</v>
      </c>
      <c r="C44" s="84" t="s">
        <v>4</v>
      </c>
      <c r="D44" s="84">
        <v>1</v>
      </c>
      <c r="E44" s="96" t="e">
        <f>#REF!*#REF!</f>
        <v>#REF!</v>
      </c>
      <c r="F44" s="97" t="e">
        <f>#REF!+E44</f>
        <v>#REF!</v>
      </c>
      <c r="G44" s="98">
        <v>60</v>
      </c>
      <c r="H44" s="99">
        <v>24</v>
      </c>
      <c r="I44" s="98">
        <f aca="true" t="shared" si="0" ref="I44:I54">D44*G44*H44</f>
        <v>1440</v>
      </c>
      <c r="J44" s="88"/>
    </row>
    <row r="45" spans="1:10" ht="33" customHeight="1">
      <c r="A45" s="82" t="s">
        <v>14</v>
      </c>
      <c r="B45" s="83" t="s">
        <v>106</v>
      </c>
      <c r="C45" s="84" t="s">
        <v>4</v>
      </c>
      <c r="D45" s="84">
        <v>1</v>
      </c>
      <c r="E45" s="96"/>
      <c r="F45" s="97"/>
      <c r="G45" s="98">
        <v>60</v>
      </c>
      <c r="H45" s="99">
        <v>24</v>
      </c>
      <c r="I45" s="98">
        <f t="shared" si="0"/>
        <v>1440</v>
      </c>
      <c r="J45" s="88"/>
    </row>
    <row r="46" spans="1:10" ht="33" customHeight="1">
      <c r="A46" s="82" t="s">
        <v>15</v>
      </c>
      <c r="B46" s="83" t="s">
        <v>107</v>
      </c>
      <c r="C46" s="84" t="s">
        <v>4</v>
      </c>
      <c r="D46" s="84">
        <v>1</v>
      </c>
      <c r="E46" s="96"/>
      <c r="F46" s="97"/>
      <c r="G46" s="98">
        <v>60</v>
      </c>
      <c r="H46" s="99">
        <v>24</v>
      </c>
      <c r="I46" s="98">
        <f t="shared" si="0"/>
        <v>1440</v>
      </c>
      <c r="J46" s="88"/>
    </row>
    <row r="47" spans="1:10" ht="33" customHeight="1">
      <c r="A47" s="82" t="s">
        <v>16</v>
      </c>
      <c r="B47" s="83" t="s">
        <v>108</v>
      </c>
      <c r="C47" s="84" t="s">
        <v>4</v>
      </c>
      <c r="D47" s="84">
        <v>1</v>
      </c>
      <c r="E47" s="96"/>
      <c r="F47" s="97"/>
      <c r="G47" s="98">
        <v>60</v>
      </c>
      <c r="H47" s="99">
        <v>24</v>
      </c>
      <c r="I47" s="98">
        <f t="shared" si="0"/>
        <v>1440</v>
      </c>
      <c r="J47" s="88"/>
    </row>
    <row r="48" spans="1:10" ht="33" customHeight="1">
      <c r="A48" s="82" t="s">
        <v>17</v>
      </c>
      <c r="B48" s="83" t="s">
        <v>109</v>
      </c>
      <c r="C48" s="84" t="s">
        <v>4</v>
      </c>
      <c r="D48" s="84">
        <v>1</v>
      </c>
      <c r="E48" s="96"/>
      <c r="F48" s="97"/>
      <c r="G48" s="98">
        <v>60</v>
      </c>
      <c r="H48" s="99">
        <v>24</v>
      </c>
      <c r="I48" s="98">
        <f t="shared" si="0"/>
        <v>1440</v>
      </c>
      <c r="J48" s="88"/>
    </row>
    <row r="49" spans="1:10" ht="33" customHeight="1">
      <c r="A49" s="82" t="s">
        <v>18</v>
      </c>
      <c r="B49" s="83" t="s">
        <v>110</v>
      </c>
      <c r="C49" s="84" t="s">
        <v>4</v>
      </c>
      <c r="D49" s="84">
        <v>1</v>
      </c>
      <c r="E49" s="96"/>
      <c r="F49" s="97"/>
      <c r="G49" s="98">
        <v>60</v>
      </c>
      <c r="H49" s="99">
        <v>24</v>
      </c>
      <c r="I49" s="98">
        <f t="shared" si="0"/>
        <v>1440</v>
      </c>
      <c r="J49" s="88"/>
    </row>
    <row r="50" spans="1:10" ht="33" customHeight="1">
      <c r="A50" s="82" t="s">
        <v>19</v>
      </c>
      <c r="B50" s="83" t="s">
        <v>111</v>
      </c>
      <c r="C50" s="84" t="s">
        <v>4</v>
      </c>
      <c r="D50" s="84">
        <v>1</v>
      </c>
      <c r="E50" s="96"/>
      <c r="F50" s="97"/>
      <c r="G50" s="98">
        <v>60</v>
      </c>
      <c r="H50" s="99">
        <v>24</v>
      </c>
      <c r="I50" s="98">
        <f t="shared" si="0"/>
        <v>1440</v>
      </c>
      <c r="J50" s="88"/>
    </row>
    <row r="51" spans="1:10" ht="33" customHeight="1">
      <c r="A51" s="82" t="s">
        <v>20</v>
      </c>
      <c r="B51" s="83" t="s">
        <v>112</v>
      </c>
      <c r="C51" s="84" t="s">
        <v>4</v>
      </c>
      <c r="D51" s="84">
        <v>1</v>
      </c>
      <c r="E51" s="96"/>
      <c r="F51" s="97"/>
      <c r="G51" s="98">
        <v>60</v>
      </c>
      <c r="H51" s="99">
        <v>24</v>
      </c>
      <c r="I51" s="98">
        <f t="shared" si="0"/>
        <v>1440</v>
      </c>
      <c r="J51" s="88"/>
    </row>
    <row r="52" spans="1:10" ht="33" customHeight="1">
      <c r="A52" s="82" t="s">
        <v>21</v>
      </c>
      <c r="B52" s="83" t="s">
        <v>113</v>
      </c>
      <c r="C52" s="84" t="s">
        <v>4</v>
      </c>
      <c r="D52" s="84">
        <v>1</v>
      </c>
      <c r="E52" s="96"/>
      <c r="F52" s="97"/>
      <c r="G52" s="98">
        <v>50</v>
      </c>
      <c r="H52" s="99">
        <v>24</v>
      </c>
      <c r="I52" s="98">
        <f t="shared" si="0"/>
        <v>1200</v>
      </c>
      <c r="J52" s="88"/>
    </row>
    <row r="53" spans="1:10" ht="33" customHeight="1">
      <c r="A53" s="82" t="s">
        <v>22</v>
      </c>
      <c r="B53" s="83" t="s">
        <v>114</v>
      </c>
      <c r="C53" s="84" t="s">
        <v>4</v>
      </c>
      <c r="D53" s="84">
        <v>1</v>
      </c>
      <c r="E53" s="96"/>
      <c r="F53" s="97"/>
      <c r="G53" s="98">
        <v>50</v>
      </c>
      <c r="H53" s="99">
        <v>24</v>
      </c>
      <c r="I53" s="98">
        <f t="shared" si="0"/>
        <v>1200</v>
      </c>
      <c r="J53" s="88"/>
    </row>
    <row r="54" spans="1:10" ht="33" customHeight="1">
      <c r="A54" s="82" t="s">
        <v>23</v>
      </c>
      <c r="B54" s="83" t="s">
        <v>115</v>
      </c>
      <c r="C54" s="84" t="s">
        <v>4</v>
      </c>
      <c r="D54" s="84">
        <v>1</v>
      </c>
      <c r="E54" s="96"/>
      <c r="F54" s="97"/>
      <c r="G54" s="98">
        <v>50</v>
      </c>
      <c r="H54" s="99">
        <v>24</v>
      </c>
      <c r="I54" s="98">
        <f t="shared" si="0"/>
        <v>1200</v>
      </c>
      <c r="J54" s="88"/>
    </row>
    <row r="55" spans="1:10" ht="33" customHeight="1">
      <c r="A55" s="82"/>
      <c r="B55" s="89" t="s">
        <v>116</v>
      </c>
      <c r="C55" s="84"/>
      <c r="D55" s="93"/>
      <c r="E55" s="96"/>
      <c r="F55" s="97"/>
      <c r="G55" s="100"/>
      <c r="H55" s="101"/>
      <c r="I55" s="100"/>
      <c r="J55" s="102">
        <f>SUM(I44:I54)</f>
        <v>15120</v>
      </c>
    </row>
    <row r="56" spans="1:10" ht="33" customHeight="1">
      <c r="A56" s="82">
        <v>8</v>
      </c>
      <c r="B56" s="92" t="s">
        <v>85</v>
      </c>
      <c r="C56" s="84"/>
      <c r="D56" s="84"/>
      <c r="E56" s="96"/>
      <c r="F56" s="97"/>
      <c r="G56" s="98"/>
      <c r="H56" s="99"/>
      <c r="I56" s="98"/>
      <c r="J56" s="88"/>
    </row>
    <row r="57" spans="1:10" ht="33" customHeight="1">
      <c r="A57" s="82" t="s">
        <v>35</v>
      </c>
      <c r="B57" s="83" t="s">
        <v>117</v>
      </c>
      <c r="C57" s="84" t="s">
        <v>4</v>
      </c>
      <c r="D57" s="84">
        <v>2</v>
      </c>
      <c r="E57" s="96"/>
      <c r="F57" s="97"/>
      <c r="G57" s="98">
        <v>60</v>
      </c>
      <c r="H57" s="99">
        <v>24</v>
      </c>
      <c r="I57" s="96">
        <f>D57*G57*H57</f>
        <v>2880</v>
      </c>
      <c r="J57" s="88"/>
    </row>
    <row r="58" spans="1:10" ht="33" customHeight="1">
      <c r="A58" s="82" t="s">
        <v>36</v>
      </c>
      <c r="B58" s="83" t="s">
        <v>118</v>
      </c>
      <c r="C58" s="84" t="s">
        <v>4</v>
      </c>
      <c r="D58" s="84">
        <v>1</v>
      </c>
      <c r="E58" s="96"/>
      <c r="F58" s="97"/>
      <c r="G58" s="98">
        <v>60</v>
      </c>
      <c r="H58" s="99">
        <v>24</v>
      </c>
      <c r="I58" s="96">
        <f>D58*G58*H58</f>
        <v>1440</v>
      </c>
      <c r="J58" s="88"/>
    </row>
    <row r="59" spans="1:10" ht="33" customHeight="1">
      <c r="A59" s="82"/>
      <c r="B59" s="89" t="s">
        <v>119</v>
      </c>
      <c r="C59" s="84"/>
      <c r="D59" s="93"/>
      <c r="E59" s="96"/>
      <c r="F59" s="97"/>
      <c r="G59" s="98"/>
      <c r="H59" s="99"/>
      <c r="I59" s="96"/>
      <c r="J59" s="91">
        <f>SUM(I57:I58)</f>
        <v>4320</v>
      </c>
    </row>
    <row r="60" spans="1:10" ht="33" customHeight="1">
      <c r="A60" s="82">
        <v>9</v>
      </c>
      <c r="B60" s="92" t="s">
        <v>86</v>
      </c>
      <c r="C60" s="84"/>
      <c r="D60" s="84"/>
      <c r="E60" s="96"/>
      <c r="F60" s="97"/>
      <c r="G60" s="98"/>
      <c r="H60" s="99"/>
      <c r="I60" s="98"/>
      <c r="J60" s="88"/>
    </row>
    <row r="61" spans="1:10" ht="33" customHeight="1">
      <c r="A61" s="82" t="s">
        <v>37</v>
      </c>
      <c r="B61" s="83" t="s">
        <v>40</v>
      </c>
      <c r="C61" s="84" t="s">
        <v>4</v>
      </c>
      <c r="D61" s="84">
        <v>1</v>
      </c>
      <c r="E61" s="96"/>
      <c r="F61" s="97"/>
      <c r="G61" s="98">
        <v>60</v>
      </c>
      <c r="H61" s="99">
        <v>24</v>
      </c>
      <c r="I61" s="96">
        <f>D61*G61*H61</f>
        <v>1440</v>
      </c>
      <c r="J61" s="88"/>
    </row>
    <row r="62" spans="1:10" ht="33" customHeight="1">
      <c r="A62" s="82" t="s">
        <v>38</v>
      </c>
      <c r="B62" s="83" t="s">
        <v>40</v>
      </c>
      <c r="C62" s="84" t="s">
        <v>4</v>
      </c>
      <c r="D62" s="84">
        <v>1</v>
      </c>
      <c r="E62" s="96"/>
      <c r="F62" s="97"/>
      <c r="G62" s="98">
        <v>60</v>
      </c>
      <c r="H62" s="99">
        <v>24</v>
      </c>
      <c r="I62" s="96">
        <f>D62*G62*H62</f>
        <v>1440</v>
      </c>
      <c r="J62" s="88"/>
    </row>
    <row r="63" spans="1:10" ht="33" customHeight="1">
      <c r="A63" s="82"/>
      <c r="B63" s="89" t="s">
        <v>120</v>
      </c>
      <c r="C63" s="84"/>
      <c r="D63" s="93"/>
      <c r="E63" s="96"/>
      <c r="F63" s="97"/>
      <c r="G63" s="98"/>
      <c r="H63" s="99"/>
      <c r="I63" s="96"/>
      <c r="J63" s="91">
        <f>SUM(I61:I62)</f>
        <v>2880</v>
      </c>
    </row>
    <row r="64" spans="1:10" ht="33" customHeight="1">
      <c r="A64" s="82">
        <v>10</v>
      </c>
      <c r="B64" s="139" t="s">
        <v>138</v>
      </c>
      <c r="C64" s="84" t="s">
        <v>4</v>
      </c>
      <c r="D64" s="85">
        <v>1</v>
      </c>
      <c r="E64" s="86">
        <v>69</v>
      </c>
      <c r="F64" s="85"/>
      <c r="G64" s="86">
        <v>60</v>
      </c>
      <c r="H64" s="87">
        <v>24</v>
      </c>
      <c r="I64" s="86">
        <f aca="true" t="shared" si="1" ref="I64:I83">D64*G64*H64</f>
        <v>1440</v>
      </c>
      <c r="J64" s="91">
        <f aca="true" t="shared" si="2" ref="J64:J83">D64*G64*H64</f>
        <v>1440</v>
      </c>
    </row>
    <row r="65" spans="1:10" ht="33" customHeight="1">
      <c r="A65" s="82">
        <v>11</v>
      </c>
      <c r="B65" s="139" t="s">
        <v>139</v>
      </c>
      <c r="C65" s="84" t="s">
        <v>4</v>
      </c>
      <c r="D65" s="85">
        <v>1</v>
      </c>
      <c r="E65" s="86">
        <v>69</v>
      </c>
      <c r="F65" s="85"/>
      <c r="G65" s="86">
        <v>60</v>
      </c>
      <c r="H65" s="87">
        <v>24</v>
      </c>
      <c r="I65" s="86">
        <f t="shared" si="1"/>
        <v>1440</v>
      </c>
      <c r="J65" s="91">
        <f t="shared" si="2"/>
        <v>1440</v>
      </c>
    </row>
    <row r="66" spans="1:10" ht="33" customHeight="1">
      <c r="A66" s="82">
        <v>12</v>
      </c>
      <c r="B66" s="139" t="s">
        <v>140</v>
      </c>
      <c r="C66" s="84" t="s">
        <v>4</v>
      </c>
      <c r="D66" s="85">
        <v>1</v>
      </c>
      <c r="E66" s="86">
        <v>69</v>
      </c>
      <c r="F66" s="85"/>
      <c r="G66" s="86">
        <v>60</v>
      </c>
      <c r="H66" s="87">
        <v>24</v>
      </c>
      <c r="I66" s="86">
        <f t="shared" si="1"/>
        <v>1440</v>
      </c>
      <c r="J66" s="91">
        <f t="shared" si="2"/>
        <v>1440</v>
      </c>
    </row>
    <row r="67" spans="1:10" ht="33" customHeight="1">
      <c r="A67" s="82">
        <v>13</v>
      </c>
      <c r="B67" s="139" t="s">
        <v>141</v>
      </c>
      <c r="C67" s="84" t="s">
        <v>4</v>
      </c>
      <c r="D67" s="85">
        <v>1</v>
      </c>
      <c r="E67" s="86">
        <v>58</v>
      </c>
      <c r="F67" s="85"/>
      <c r="G67" s="86">
        <v>50</v>
      </c>
      <c r="H67" s="87">
        <v>24</v>
      </c>
      <c r="I67" s="86">
        <f t="shared" si="1"/>
        <v>1200</v>
      </c>
      <c r="J67" s="91">
        <f t="shared" si="2"/>
        <v>1200</v>
      </c>
    </row>
    <row r="68" spans="1:10" ht="33" customHeight="1">
      <c r="A68" s="82">
        <v>14</v>
      </c>
      <c r="B68" s="139" t="s">
        <v>142</v>
      </c>
      <c r="C68" s="84" t="s">
        <v>4</v>
      </c>
      <c r="D68" s="85">
        <v>1</v>
      </c>
      <c r="E68" s="86">
        <v>69</v>
      </c>
      <c r="F68" s="85"/>
      <c r="G68" s="86">
        <v>60</v>
      </c>
      <c r="H68" s="87">
        <v>24</v>
      </c>
      <c r="I68" s="86">
        <f t="shared" si="1"/>
        <v>1440</v>
      </c>
      <c r="J68" s="91">
        <f t="shared" si="2"/>
        <v>1440</v>
      </c>
    </row>
    <row r="69" spans="1:10" ht="33" customHeight="1">
      <c r="A69" s="82">
        <v>15</v>
      </c>
      <c r="B69" s="139" t="s">
        <v>10</v>
      </c>
      <c r="C69" s="84" t="s">
        <v>4</v>
      </c>
      <c r="D69" s="85">
        <v>1</v>
      </c>
      <c r="E69" s="86">
        <v>58</v>
      </c>
      <c r="F69" s="85"/>
      <c r="G69" s="86">
        <v>50</v>
      </c>
      <c r="H69" s="87">
        <v>24</v>
      </c>
      <c r="I69" s="86">
        <f t="shared" si="1"/>
        <v>1200</v>
      </c>
      <c r="J69" s="91">
        <f t="shared" si="2"/>
        <v>1200</v>
      </c>
    </row>
    <row r="70" spans="1:10" ht="33" customHeight="1">
      <c r="A70" s="82">
        <v>16</v>
      </c>
      <c r="B70" s="139" t="s">
        <v>143</v>
      </c>
      <c r="C70" s="84" t="s">
        <v>4</v>
      </c>
      <c r="D70" s="85">
        <v>2</v>
      </c>
      <c r="E70" s="86">
        <v>73</v>
      </c>
      <c r="F70" s="85"/>
      <c r="G70" s="86">
        <v>65</v>
      </c>
      <c r="H70" s="87">
        <v>24</v>
      </c>
      <c r="I70" s="86">
        <f t="shared" si="1"/>
        <v>3120</v>
      </c>
      <c r="J70" s="91">
        <f t="shared" si="2"/>
        <v>3120</v>
      </c>
    </row>
    <row r="71" spans="1:10" ht="33" customHeight="1">
      <c r="A71" s="82">
        <v>17</v>
      </c>
      <c r="B71" s="139" t="s">
        <v>144</v>
      </c>
      <c r="C71" s="84" t="s">
        <v>4</v>
      </c>
      <c r="D71" s="85">
        <v>1</v>
      </c>
      <c r="E71" s="86">
        <v>46</v>
      </c>
      <c r="F71" s="85"/>
      <c r="G71" s="86">
        <v>40</v>
      </c>
      <c r="H71" s="87">
        <v>24</v>
      </c>
      <c r="I71" s="86">
        <f t="shared" si="1"/>
        <v>960</v>
      </c>
      <c r="J71" s="91">
        <f t="shared" si="2"/>
        <v>960</v>
      </c>
    </row>
    <row r="72" spans="1:10" ht="33" customHeight="1">
      <c r="A72" s="82">
        <v>18</v>
      </c>
      <c r="B72" s="139" t="s">
        <v>90</v>
      </c>
      <c r="C72" s="84" t="s">
        <v>4</v>
      </c>
      <c r="D72" s="85">
        <v>1</v>
      </c>
      <c r="E72" s="86">
        <v>25</v>
      </c>
      <c r="F72" s="85"/>
      <c r="G72" s="86">
        <v>40</v>
      </c>
      <c r="H72" s="87">
        <v>24</v>
      </c>
      <c r="I72" s="86">
        <f t="shared" si="1"/>
        <v>960</v>
      </c>
      <c r="J72" s="91">
        <f t="shared" si="2"/>
        <v>960</v>
      </c>
    </row>
    <row r="73" spans="1:10" ht="33" customHeight="1">
      <c r="A73" s="82">
        <v>19</v>
      </c>
      <c r="B73" s="139" t="s">
        <v>11</v>
      </c>
      <c r="C73" s="84" t="s">
        <v>4</v>
      </c>
      <c r="D73" s="85">
        <v>1</v>
      </c>
      <c r="E73" s="86">
        <v>60</v>
      </c>
      <c r="F73" s="85"/>
      <c r="G73" s="86">
        <v>58</v>
      </c>
      <c r="H73" s="87">
        <v>24</v>
      </c>
      <c r="I73" s="86">
        <f t="shared" si="1"/>
        <v>1392</v>
      </c>
      <c r="J73" s="91">
        <f t="shared" si="2"/>
        <v>1392</v>
      </c>
    </row>
    <row r="74" spans="1:10" ht="33" customHeight="1">
      <c r="A74" s="82">
        <v>20</v>
      </c>
      <c r="B74" s="139" t="s">
        <v>12</v>
      </c>
      <c r="C74" s="84" t="s">
        <v>4</v>
      </c>
      <c r="D74" s="85">
        <v>3</v>
      </c>
      <c r="E74" s="86">
        <v>58</v>
      </c>
      <c r="F74" s="85"/>
      <c r="G74" s="86">
        <v>60</v>
      </c>
      <c r="H74" s="87">
        <v>24</v>
      </c>
      <c r="I74" s="86">
        <f t="shared" si="1"/>
        <v>4320</v>
      </c>
      <c r="J74" s="91">
        <f t="shared" si="2"/>
        <v>4320</v>
      </c>
    </row>
    <row r="75" spans="1:10" ht="33" customHeight="1">
      <c r="A75" s="82">
        <v>21</v>
      </c>
      <c r="B75" s="139" t="s">
        <v>145</v>
      </c>
      <c r="C75" s="84" t="s">
        <v>4</v>
      </c>
      <c r="D75" s="84">
        <v>1</v>
      </c>
      <c r="E75" s="96">
        <v>58</v>
      </c>
      <c r="F75" s="97"/>
      <c r="G75" s="98">
        <v>60</v>
      </c>
      <c r="H75" s="87">
        <v>24</v>
      </c>
      <c r="I75" s="86">
        <f t="shared" si="1"/>
        <v>1440</v>
      </c>
      <c r="J75" s="91">
        <f t="shared" si="2"/>
        <v>1440</v>
      </c>
    </row>
    <row r="76" spans="1:10" ht="33" customHeight="1">
      <c r="A76" s="82">
        <v>22</v>
      </c>
      <c r="B76" s="139" t="s">
        <v>146</v>
      </c>
      <c r="C76" s="84" t="s">
        <v>4</v>
      </c>
      <c r="D76" s="84">
        <v>1</v>
      </c>
      <c r="E76" s="96"/>
      <c r="F76" s="97"/>
      <c r="G76" s="98">
        <v>60</v>
      </c>
      <c r="H76" s="87">
        <v>24</v>
      </c>
      <c r="I76" s="86">
        <f t="shared" si="1"/>
        <v>1440</v>
      </c>
      <c r="J76" s="91">
        <f t="shared" si="2"/>
        <v>1440</v>
      </c>
    </row>
    <row r="77" spans="1:10" ht="33" customHeight="1">
      <c r="A77" s="82">
        <v>23</v>
      </c>
      <c r="B77" s="139" t="s">
        <v>147</v>
      </c>
      <c r="C77" s="84" t="s">
        <v>4</v>
      </c>
      <c r="D77" s="84">
        <v>1</v>
      </c>
      <c r="E77" s="96"/>
      <c r="F77" s="97"/>
      <c r="G77" s="98">
        <v>60</v>
      </c>
      <c r="H77" s="87">
        <v>24</v>
      </c>
      <c r="I77" s="86">
        <f t="shared" si="1"/>
        <v>1440</v>
      </c>
      <c r="J77" s="91">
        <f t="shared" si="2"/>
        <v>1440</v>
      </c>
    </row>
    <row r="78" spans="1:10" ht="33" customHeight="1">
      <c r="A78" s="82">
        <v>24</v>
      </c>
      <c r="B78" s="139" t="s">
        <v>148</v>
      </c>
      <c r="C78" s="84" t="s">
        <v>4</v>
      </c>
      <c r="D78" s="84">
        <v>1</v>
      </c>
      <c r="E78" s="96"/>
      <c r="F78" s="97"/>
      <c r="G78" s="98">
        <v>60</v>
      </c>
      <c r="H78" s="87">
        <v>24</v>
      </c>
      <c r="I78" s="86">
        <f t="shared" si="1"/>
        <v>1440</v>
      </c>
      <c r="J78" s="91">
        <f t="shared" si="2"/>
        <v>1440</v>
      </c>
    </row>
    <row r="79" spans="1:10" ht="42.75" customHeight="1">
      <c r="A79" s="82">
        <v>25</v>
      </c>
      <c r="B79" s="139" t="s">
        <v>149</v>
      </c>
      <c r="C79" s="84" t="s">
        <v>4</v>
      </c>
      <c r="D79" s="84">
        <v>1</v>
      </c>
      <c r="E79" s="96"/>
      <c r="F79" s="97"/>
      <c r="G79" s="98">
        <v>60</v>
      </c>
      <c r="H79" s="87">
        <v>24</v>
      </c>
      <c r="I79" s="86">
        <f t="shared" si="1"/>
        <v>1440</v>
      </c>
      <c r="J79" s="91">
        <f t="shared" si="2"/>
        <v>1440</v>
      </c>
    </row>
    <row r="80" spans="1:12" s="1" customFormat="1" ht="42.75" customHeight="1">
      <c r="A80" s="82">
        <v>26</v>
      </c>
      <c r="B80" s="139" t="s">
        <v>150</v>
      </c>
      <c r="C80" s="84" t="s">
        <v>4</v>
      </c>
      <c r="D80" s="84">
        <v>1</v>
      </c>
      <c r="E80" s="103"/>
      <c r="F80" s="103"/>
      <c r="G80" s="98">
        <v>50</v>
      </c>
      <c r="H80" s="87">
        <v>24</v>
      </c>
      <c r="I80" s="86">
        <f t="shared" si="1"/>
        <v>1200</v>
      </c>
      <c r="J80" s="91">
        <f t="shared" si="2"/>
        <v>1200</v>
      </c>
      <c r="K80" s="16"/>
      <c r="L80" s="12"/>
    </row>
    <row r="81" spans="1:12" s="1" customFormat="1" ht="42.75" customHeight="1">
      <c r="A81" s="82">
        <v>27</v>
      </c>
      <c r="B81" s="139" t="s">
        <v>151</v>
      </c>
      <c r="C81" s="84" t="s">
        <v>4</v>
      </c>
      <c r="D81" s="84">
        <v>1</v>
      </c>
      <c r="E81" s="103"/>
      <c r="F81" s="103"/>
      <c r="G81" s="98">
        <v>20</v>
      </c>
      <c r="H81" s="87">
        <v>24</v>
      </c>
      <c r="I81" s="86">
        <f t="shared" si="1"/>
        <v>480</v>
      </c>
      <c r="J81" s="91">
        <f t="shared" si="2"/>
        <v>480</v>
      </c>
      <c r="K81" s="16"/>
      <c r="L81" s="12"/>
    </row>
    <row r="82" spans="1:12" s="1" customFormat="1" ht="42.75" customHeight="1">
      <c r="A82" s="82">
        <v>28</v>
      </c>
      <c r="B82" s="139" t="s">
        <v>152</v>
      </c>
      <c r="C82" s="84" t="s">
        <v>4</v>
      </c>
      <c r="D82" s="84">
        <v>1</v>
      </c>
      <c r="E82" s="103"/>
      <c r="F82" s="103"/>
      <c r="G82" s="98">
        <v>20</v>
      </c>
      <c r="H82" s="87">
        <v>24</v>
      </c>
      <c r="I82" s="86">
        <f t="shared" si="1"/>
        <v>480</v>
      </c>
      <c r="J82" s="91">
        <f t="shared" si="2"/>
        <v>480</v>
      </c>
      <c r="K82" s="16"/>
      <c r="L82" s="12"/>
    </row>
    <row r="83" spans="1:12" s="1" customFormat="1" ht="42.75" customHeight="1">
      <c r="A83" s="140">
        <v>29</v>
      </c>
      <c r="B83" s="141" t="s">
        <v>153</v>
      </c>
      <c r="C83" s="142" t="s">
        <v>4</v>
      </c>
      <c r="D83" s="142">
        <v>1</v>
      </c>
      <c r="E83" s="141"/>
      <c r="F83" s="141"/>
      <c r="G83" s="143">
        <v>20</v>
      </c>
      <c r="H83" s="144">
        <v>24</v>
      </c>
      <c r="I83" s="145">
        <f t="shared" si="1"/>
        <v>480</v>
      </c>
      <c r="J83" s="146">
        <f t="shared" si="2"/>
        <v>480</v>
      </c>
      <c r="K83" s="16"/>
      <c r="L83" s="12"/>
    </row>
    <row r="84" spans="1:12" s="1" customFormat="1" ht="42.75" customHeight="1" thickBot="1">
      <c r="A84" s="104">
        <v>30</v>
      </c>
      <c r="B84" s="147" t="s">
        <v>154</v>
      </c>
      <c r="C84" s="105" t="s">
        <v>4</v>
      </c>
      <c r="D84" s="105">
        <v>1</v>
      </c>
      <c r="E84" s="147"/>
      <c r="F84" s="147"/>
      <c r="G84" s="106">
        <v>20</v>
      </c>
      <c r="H84" s="107">
        <v>24</v>
      </c>
      <c r="I84" s="108">
        <f>D84*G84*H84</f>
        <v>480</v>
      </c>
      <c r="J84" s="109">
        <f>D84*G84*H84</f>
        <v>480</v>
      </c>
      <c r="K84" s="16"/>
      <c r="L84" s="12"/>
    </row>
    <row r="85" spans="1:12" s="1" customFormat="1" ht="15" customHeight="1">
      <c r="A85" s="110"/>
      <c r="B85" s="111"/>
      <c r="C85" s="112"/>
      <c r="D85" s="113">
        <f>SUM(D20:D84)</f>
        <v>54</v>
      </c>
      <c r="E85" s="114"/>
      <c r="F85" s="115"/>
      <c r="G85" s="116"/>
      <c r="H85" s="117"/>
      <c r="I85" s="118" t="s">
        <v>74</v>
      </c>
      <c r="J85" s="119">
        <f>SUM(J22:J84)</f>
        <v>73512</v>
      </c>
      <c r="K85" s="148"/>
      <c r="L85" s="12"/>
    </row>
    <row r="86" spans="1:12" s="1" customFormat="1" ht="14.25">
      <c r="A86" s="112"/>
      <c r="B86" s="111"/>
      <c r="C86" s="112"/>
      <c r="D86" s="112"/>
      <c r="E86" s="120" t="s">
        <v>6</v>
      </c>
      <c r="F86" s="112"/>
      <c r="G86" s="116"/>
      <c r="H86" s="117"/>
      <c r="I86" s="120" t="s">
        <v>87</v>
      </c>
      <c r="J86" s="121">
        <f>J85*0.23</f>
        <v>16907.760000000002</v>
      </c>
      <c r="K86" s="148"/>
      <c r="L86" s="149"/>
    </row>
    <row r="87" spans="1:11" s="1" customFormat="1" ht="14.25">
      <c r="A87" s="112"/>
      <c r="B87" s="111"/>
      <c r="C87" s="112"/>
      <c r="D87" s="112"/>
      <c r="E87" s="120" t="s">
        <v>5</v>
      </c>
      <c r="F87" s="112"/>
      <c r="G87" s="116"/>
      <c r="H87" s="117"/>
      <c r="I87" s="120" t="s">
        <v>75</v>
      </c>
      <c r="J87" s="122">
        <f>J85+J86</f>
        <v>90419.76000000001</v>
      </c>
      <c r="K87" s="148"/>
    </row>
    <row r="88" spans="1:10" s="1" customFormat="1" ht="14.25">
      <c r="A88" s="112"/>
      <c r="B88" s="111"/>
      <c r="C88" s="112"/>
      <c r="D88" s="112"/>
      <c r="E88" s="120"/>
      <c r="F88" s="112"/>
      <c r="G88" s="123"/>
      <c r="H88" s="124"/>
      <c r="I88" s="125"/>
      <c r="J88" s="122"/>
    </row>
    <row r="89" spans="1:10" s="1" customFormat="1" ht="14.25">
      <c r="A89" s="112"/>
      <c r="B89" s="111"/>
      <c r="C89" s="112"/>
      <c r="D89" s="112"/>
      <c r="E89" s="120"/>
      <c r="F89" s="112"/>
      <c r="G89" s="123"/>
      <c r="H89" s="124"/>
      <c r="I89" s="125"/>
      <c r="J89" s="122"/>
    </row>
    <row r="90" spans="1:10" s="1" customFormat="1" ht="14.25">
      <c r="A90" s="152" t="s">
        <v>91</v>
      </c>
      <c r="B90" s="153"/>
      <c r="C90" s="153"/>
      <c r="D90" s="153"/>
      <c r="E90" s="153"/>
      <c r="F90" s="153"/>
      <c r="G90" s="153"/>
      <c r="H90" s="153"/>
      <c r="I90" s="153"/>
      <c r="J90" s="153"/>
    </row>
    <row r="91" spans="1:10" s="1" customFormat="1" ht="14.25">
      <c r="A91" s="153"/>
      <c r="B91" s="153"/>
      <c r="C91" s="153"/>
      <c r="D91" s="153"/>
      <c r="E91" s="153"/>
      <c r="F91" s="153"/>
      <c r="G91" s="153"/>
      <c r="H91" s="153"/>
      <c r="I91" s="153"/>
      <c r="J91" s="153"/>
    </row>
    <row r="92" spans="1:11" ht="15">
      <c r="A92" s="112"/>
      <c r="B92" s="111"/>
      <c r="C92" s="112"/>
      <c r="D92" s="112"/>
      <c r="E92" s="126"/>
      <c r="F92" s="126"/>
      <c r="G92" s="116"/>
      <c r="H92" s="127"/>
      <c r="I92" s="126"/>
      <c r="J92" s="126"/>
      <c r="K92" s="4"/>
    </row>
    <row r="93" spans="1:11" ht="15">
      <c r="A93" s="112"/>
      <c r="B93" s="111"/>
      <c r="C93" s="112"/>
      <c r="D93" s="112"/>
      <c r="E93" s="126"/>
      <c r="F93" s="126"/>
      <c r="G93" s="116"/>
      <c r="H93" s="128"/>
      <c r="I93" s="114"/>
      <c r="J93" s="126"/>
      <c r="K93" s="4"/>
    </row>
    <row r="94" spans="1:11" ht="15">
      <c r="A94" s="112"/>
      <c r="B94" s="111"/>
      <c r="C94" s="112"/>
      <c r="D94" s="112"/>
      <c r="E94" s="112"/>
      <c r="F94" s="126"/>
      <c r="G94" s="116"/>
      <c r="H94" s="128"/>
      <c r="I94" s="129"/>
      <c r="J94" s="128"/>
      <c r="K94" s="4"/>
    </row>
    <row r="95" spans="1:10" ht="14.25">
      <c r="A95" s="112"/>
      <c r="B95" s="158"/>
      <c r="C95" s="156"/>
      <c r="D95" s="156"/>
      <c r="E95" s="156"/>
      <c r="F95" s="156"/>
      <c r="G95" s="156"/>
      <c r="H95" s="156"/>
      <c r="I95" s="156"/>
      <c r="J95" s="156"/>
    </row>
    <row r="96" spans="1:10" ht="14.25">
      <c r="A96" s="112"/>
      <c r="B96" s="111"/>
      <c r="C96" s="112"/>
      <c r="D96" s="112"/>
      <c r="E96" s="112"/>
      <c r="F96" s="112"/>
      <c r="G96" s="116"/>
      <c r="H96" s="112"/>
      <c r="I96" s="135"/>
      <c r="J96" s="135"/>
    </row>
    <row r="97" spans="1:10" ht="14.25">
      <c r="A97" s="112"/>
      <c r="B97" s="111"/>
      <c r="C97" s="112"/>
      <c r="D97" s="112"/>
      <c r="E97" s="112"/>
      <c r="F97" s="112"/>
      <c r="G97" s="116"/>
      <c r="H97" s="112"/>
      <c r="I97" s="116"/>
      <c r="J97" s="130"/>
    </row>
    <row r="98" spans="1:10" ht="14.25">
      <c r="A98" s="112"/>
      <c r="B98" s="111"/>
      <c r="C98" s="112"/>
      <c r="D98" s="112"/>
      <c r="E98" s="112"/>
      <c r="F98" s="112"/>
      <c r="G98" s="116"/>
      <c r="H98" s="112"/>
      <c r="I98" s="116"/>
      <c r="J98" s="130"/>
    </row>
    <row r="99" spans="1:10" ht="14.25">
      <c r="A99" s="112"/>
      <c r="B99" s="111"/>
      <c r="C99" s="112"/>
      <c r="D99" s="112"/>
      <c r="E99" s="112"/>
      <c r="F99" s="112"/>
      <c r="G99" s="116"/>
      <c r="H99" s="127"/>
      <c r="I99" s="116"/>
      <c r="J99" s="126"/>
    </row>
    <row r="100" spans="1:10" ht="14.25">
      <c r="A100" s="112"/>
      <c r="B100" s="111"/>
      <c r="C100" s="112"/>
      <c r="D100" s="112"/>
      <c r="E100" s="112"/>
      <c r="F100" s="112"/>
      <c r="G100" s="116"/>
      <c r="H100" s="127"/>
      <c r="I100" s="116"/>
      <c r="J100" s="126"/>
    </row>
    <row r="101" spans="1:10" ht="14.25">
      <c r="A101" s="112"/>
      <c r="B101" s="152"/>
      <c r="C101" s="157"/>
      <c r="D101" s="112"/>
      <c r="E101" s="112"/>
      <c r="F101" s="112"/>
      <c r="G101" s="116"/>
      <c r="H101" s="127"/>
      <c r="I101" s="112"/>
      <c r="J101" s="126"/>
    </row>
    <row r="102" spans="1:10" ht="14.25">
      <c r="A102" s="112"/>
      <c r="B102" s="131"/>
      <c r="C102" s="112"/>
      <c r="D102" s="112"/>
      <c r="E102" s="112"/>
      <c r="F102" s="112"/>
      <c r="G102" s="116"/>
      <c r="H102" s="127"/>
      <c r="I102" s="116"/>
      <c r="J102" s="126"/>
    </row>
  </sheetData>
  <sheetProtection/>
  <mergeCells count="19">
    <mergeCell ref="B101:C101"/>
    <mergeCell ref="B95:J95"/>
    <mergeCell ref="A17:J17"/>
    <mergeCell ref="D4:J11"/>
    <mergeCell ref="D12:J12"/>
    <mergeCell ref="D13:J13"/>
    <mergeCell ref="A4:B4"/>
    <mergeCell ref="A5:B5"/>
    <mergeCell ref="A6:B6"/>
    <mergeCell ref="D14:J14"/>
    <mergeCell ref="D15:J15"/>
    <mergeCell ref="A90:J91"/>
    <mergeCell ref="A12:B12"/>
    <mergeCell ref="A13:B14"/>
    <mergeCell ref="A7:C7"/>
    <mergeCell ref="A8:C8"/>
    <mergeCell ref="A9:B9"/>
    <mergeCell ref="A10:B10"/>
    <mergeCell ref="A11:B11"/>
  </mergeCells>
  <printOptions/>
  <pageMargins left="0.3" right="0.1968503937007874" top="0.4330708661417323" bottom="0.22" header="0.4330708661417323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tabSelected="1" zoomScale="75" zoomScaleNormal="75" zoomScalePageLayoutView="0" workbookViewId="0" topLeftCell="A1">
      <selection activeCell="C8" sqref="C8:J8"/>
    </sheetView>
  </sheetViews>
  <sheetFormatPr defaultColWidth="9.140625" defaultRowHeight="12.75"/>
  <cols>
    <col min="1" max="1" width="5.28125" style="5" customWidth="1"/>
    <col min="2" max="2" width="46.57421875" style="10" customWidth="1"/>
    <col min="3" max="3" width="5.57421875" style="5" customWidth="1"/>
    <col min="4" max="4" width="6.7109375" style="5" customWidth="1"/>
    <col min="5" max="5" width="0.85546875" style="5" hidden="1" customWidth="1"/>
    <col min="6" max="6" width="7.28125" style="5" hidden="1" customWidth="1"/>
    <col min="7" max="7" width="8.28125" style="13" customWidth="1"/>
    <col min="8" max="8" width="5.28125" style="26" customWidth="1"/>
    <col min="9" max="9" width="10.57421875" style="13" customWidth="1"/>
    <col min="10" max="10" width="12.140625" style="14" customWidth="1"/>
    <col min="11" max="11" width="13.140625" style="13" customWidth="1"/>
    <col min="12" max="12" width="9.8515625" style="2" bestFit="1" customWidth="1"/>
    <col min="13" max="16384" width="9.140625" style="2" customWidth="1"/>
  </cols>
  <sheetData>
    <row r="1" spans="1:10" ht="14.25">
      <c r="A1" s="161" t="s">
        <v>125</v>
      </c>
      <c r="B1" s="161"/>
      <c r="C1" s="161"/>
      <c r="D1" s="161"/>
      <c r="E1" s="161"/>
      <c r="F1" s="161"/>
      <c r="G1" s="162"/>
      <c r="H1" s="162"/>
      <c r="I1" s="162"/>
      <c r="J1" s="162"/>
    </row>
    <row r="2" spans="1:6" ht="14.25">
      <c r="A2"/>
      <c r="B2"/>
      <c r="C2"/>
      <c r="D2"/>
      <c r="E2"/>
      <c r="F2"/>
    </row>
    <row r="3" spans="1:10" ht="14.25">
      <c r="A3" s="169" t="s">
        <v>126</v>
      </c>
      <c r="B3" s="169"/>
      <c r="C3" s="173" t="s">
        <v>127</v>
      </c>
      <c r="D3" s="173"/>
      <c r="E3" s="173"/>
      <c r="F3" s="173"/>
      <c r="G3" s="155"/>
      <c r="H3" s="155"/>
      <c r="I3" s="155"/>
      <c r="J3" s="155"/>
    </row>
    <row r="4" spans="1:10" ht="14.25">
      <c r="A4" s="170"/>
      <c r="B4" s="170"/>
      <c r="C4" s="173"/>
      <c r="D4" s="173"/>
      <c r="E4" s="173"/>
      <c r="F4" s="173"/>
      <c r="G4" s="155"/>
      <c r="H4" s="155"/>
      <c r="I4" s="155"/>
      <c r="J4" s="155"/>
    </row>
    <row r="5" spans="1:10" ht="14.25">
      <c r="A5" s="170"/>
      <c r="B5" s="170"/>
      <c r="C5" s="174"/>
      <c r="D5" s="174"/>
      <c r="E5" s="174"/>
      <c r="F5" s="174"/>
      <c r="G5" s="155"/>
      <c r="H5" s="155"/>
      <c r="I5" s="155"/>
      <c r="J5" s="155"/>
    </row>
    <row r="6" spans="1:10" ht="14.25">
      <c r="A6" s="170"/>
      <c r="B6" s="170"/>
      <c r="C6" s="175"/>
      <c r="D6" s="175"/>
      <c r="E6" s="175"/>
      <c r="F6" s="175"/>
      <c r="G6" s="155"/>
      <c r="H6" s="155"/>
      <c r="I6" s="155"/>
      <c r="J6" s="155"/>
    </row>
    <row r="7" spans="1:10" ht="14.25">
      <c r="A7" s="170"/>
      <c r="B7" s="170"/>
      <c r="C7" s="155"/>
      <c r="D7" s="155"/>
      <c r="E7" s="155"/>
      <c r="F7" s="155"/>
      <c r="G7" s="155"/>
      <c r="H7" s="155"/>
      <c r="I7" s="155"/>
      <c r="J7" s="155"/>
    </row>
    <row r="8" spans="1:10" ht="14.25">
      <c r="A8" s="170"/>
      <c r="B8" s="170"/>
      <c r="C8" s="165" t="s">
        <v>158</v>
      </c>
      <c r="D8" s="165"/>
      <c r="E8" s="165"/>
      <c r="F8" s="166"/>
      <c r="G8" s="155"/>
      <c r="H8" s="155"/>
      <c r="I8" s="155"/>
      <c r="J8" s="155"/>
    </row>
    <row r="9" spans="1:10" ht="14.25">
      <c r="A9" s="170"/>
      <c r="B9" s="170"/>
      <c r="C9" s="165" t="s">
        <v>129</v>
      </c>
      <c r="D9" s="165"/>
      <c r="E9" s="165"/>
      <c r="F9" s="166"/>
      <c r="G9" s="155"/>
      <c r="H9" s="155"/>
      <c r="I9" s="155"/>
      <c r="J9" s="155"/>
    </row>
    <row r="10" spans="1:10" ht="14.25">
      <c r="A10" s="170"/>
      <c r="B10" s="170"/>
      <c r="C10" s="165" t="s">
        <v>98</v>
      </c>
      <c r="D10" s="165"/>
      <c r="E10" s="165"/>
      <c r="F10" s="165"/>
      <c r="G10" s="155"/>
      <c r="H10" s="155"/>
      <c r="I10" s="155"/>
      <c r="J10" s="155"/>
    </row>
    <row r="11" spans="1:10" ht="14.25">
      <c r="A11" s="170"/>
      <c r="B11" s="170"/>
      <c r="C11" s="165" t="s">
        <v>157</v>
      </c>
      <c r="D11" s="166"/>
      <c r="E11" s="166"/>
      <c r="F11" s="166"/>
      <c r="G11" s="155"/>
      <c r="H11" s="155"/>
      <c r="I11" s="155"/>
      <c r="J11" s="155"/>
    </row>
    <row r="12" spans="1:10" ht="14.25">
      <c r="A12" s="136"/>
      <c r="B12" s="136"/>
      <c r="C12" s="166" t="s">
        <v>128</v>
      </c>
      <c r="D12" s="166"/>
      <c r="E12" s="166"/>
      <c r="F12" s="166"/>
      <c r="G12" s="155"/>
      <c r="H12" s="155"/>
      <c r="I12" s="155"/>
      <c r="J12" s="155"/>
    </row>
    <row r="13" spans="1:6" ht="15.75">
      <c r="A13" s="137"/>
      <c r="B13" s="137"/>
      <c r="C13" s="137"/>
      <c r="D13" s="137"/>
      <c r="E13" s="137"/>
      <c r="F13" s="137"/>
    </row>
    <row r="14" spans="1:10" ht="14.25">
      <c r="A14" s="163" t="s">
        <v>130</v>
      </c>
      <c r="B14" s="164"/>
      <c r="C14" s="164"/>
      <c r="D14" s="164"/>
      <c r="E14" s="164"/>
      <c r="F14" s="164"/>
      <c r="G14" s="164"/>
      <c r="H14" s="164"/>
      <c r="I14" s="164"/>
      <c r="J14" s="164"/>
    </row>
    <row r="15" spans="1:11" ht="16.5" thickBot="1">
      <c r="A15" s="63"/>
      <c r="B15" s="62"/>
      <c r="C15" s="62"/>
      <c r="D15" s="62"/>
      <c r="E15" s="62"/>
      <c r="F15" s="62"/>
      <c r="G15" s="62"/>
      <c r="H15" s="62"/>
      <c r="I15" s="62"/>
      <c r="J15" s="62"/>
      <c r="K15" s="3"/>
    </row>
    <row r="16" spans="1:14" ht="78" customHeight="1" thickBot="1">
      <c r="A16" s="56" t="s">
        <v>0</v>
      </c>
      <c r="B16" s="57" t="s">
        <v>1</v>
      </c>
      <c r="C16" s="58" t="s">
        <v>2</v>
      </c>
      <c r="D16" s="138" t="s">
        <v>3</v>
      </c>
      <c r="E16" s="59" t="s">
        <v>7</v>
      </c>
      <c r="F16" s="57"/>
      <c r="G16" s="59" t="s">
        <v>8</v>
      </c>
      <c r="H16" s="138" t="s">
        <v>9</v>
      </c>
      <c r="I16" s="59" t="s">
        <v>7</v>
      </c>
      <c r="J16" s="60" t="s">
        <v>53</v>
      </c>
      <c r="N16" s="2" t="s">
        <v>73</v>
      </c>
    </row>
    <row r="17" spans="1:10" ht="48" customHeight="1">
      <c r="A17" s="51">
        <v>1</v>
      </c>
      <c r="B17" s="33" t="s">
        <v>78</v>
      </c>
      <c r="C17" s="17"/>
      <c r="D17" s="15"/>
      <c r="E17" s="18"/>
      <c r="F17" s="15"/>
      <c r="G17" s="18"/>
      <c r="H17" s="52"/>
      <c r="I17" s="18"/>
      <c r="J17" s="53"/>
    </row>
    <row r="18" spans="1:10" ht="48" customHeight="1">
      <c r="A18" s="43" t="s">
        <v>54</v>
      </c>
      <c r="B18" s="42" t="s">
        <v>56</v>
      </c>
      <c r="C18" s="34" t="s">
        <v>4</v>
      </c>
      <c r="D18" s="35">
        <v>1</v>
      </c>
      <c r="E18" s="36">
        <v>60</v>
      </c>
      <c r="F18" s="35"/>
      <c r="G18" s="36"/>
      <c r="H18" s="37">
        <v>24</v>
      </c>
      <c r="I18" s="36"/>
      <c r="J18" s="45"/>
    </row>
    <row r="19" spans="1:10" ht="48" customHeight="1">
      <c r="A19" s="43" t="s">
        <v>55</v>
      </c>
      <c r="B19" s="42" t="s">
        <v>57</v>
      </c>
      <c r="C19" s="34" t="s">
        <v>4</v>
      </c>
      <c r="D19" s="35">
        <v>1</v>
      </c>
      <c r="E19" s="36">
        <v>60</v>
      </c>
      <c r="F19" s="35"/>
      <c r="G19" s="36"/>
      <c r="H19" s="37">
        <v>24</v>
      </c>
      <c r="I19" s="36"/>
      <c r="J19" s="45"/>
    </row>
    <row r="20" spans="1:10" ht="48" customHeight="1">
      <c r="A20" s="43"/>
      <c r="B20" s="61" t="s">
        <v>76</v>
      </c>
      <c r="C20" s="34"/>
      <c r="D20" s="35"/>
      <c r="E20" s="36"/>
      <c r="F20" s="35"/>
      <c r="G20" s="36"/>
      <c r="H20" s="37"/>
      <c r="I20" s="40"/>
      <c r="J20" s="46"/>
    </row>
    <row r="21" spans="1:10" ht="48" customHeight="1">
      <c r="A21" s="43">
        <v>2</v>
      </c>
      <c r="B21" s="23" t="s">
        <v>79</v>
      </c>
      <c r="C21" s="34"/>
      <c r="D21" s="35"/>
      <c r="E21" s="36"/>
      <c r="F21" s="35"/>
      <c r="G21" s="36"/>
      <c r="H21" s="37"/>
      <c r="I21" s="40"/>
      <c r="J21" s="45"/>
    </row>
    <row r="22" spans="1:10" ht="48" customHeight="1">
      <c r="A22" s="43" t="s">
        <v>58</v>
      </c>
      <c r="B22" s="42" t="s">
        <v>59</v>
      </c>
      <c r="C22" s="34" t="s">
        <v>4</v>
      </c>
      <c r="D22" s="35">
        <v>1</v>
      </c>
      <c r="E22" s="36">
        <v>104</v>
      </c>
      <c r="F22" s="35"/>
      <c r="G22" s="36"/>
      <c r="H22" s="37">
        <v>24</v>
      </c>
      <c r="I22" s="36"/>
      <c r="J22" s="45"/>
    </row>
    <row r="23" spans="1:10" ht="48" customHeight="1">
      <c r="A23" s="43" t="s">
        <v>65</v>
      </c>
      <c r="B23" s="42" t="s">
        <v>60</v>
      </c>
      <c r="C23" s="34" t="s">
        <v>4</v>
      </c>
      <c r="D23" s="35">
        <v>1</v>
      </c>
      <c r="E23" s="36">
        <v>69</v>
      </c>
      <c r="F23" s="35"/>
      <c r="G23" s="36"/>
      <c r="H23" s="37">
        <v>24</v>
      </c>
      <c r="I23" s="36"/>
      <c r="J23" s="45"/>
    </row>
    <row r="24" spans="1:10" ht="48" customHeight="1">
      <c r="A24" s="43"/>
      <c r="B24" s="61" t="s">
        <v>66</v>
      </c>
      <c r="C24" s="34"/>
      <c r="D24" s="35"/>
      <c r="E24" s="36"/>
      <c r="F24" s="35"/>
      <c r="G24" s="36"/>
      <c r="H24" s="37"/>
      <c r="I24" s="40"/>
      <c r="J24" s="46"/>
    </row>
    <row r="25" spans="1:10" ht="48" customHeight="1">
      <c r="A25" s="43">
        <v>3</v>
      </c>
      <c r="B25" s="23" t="s">
        <v>80</v>
      </c>
      <c r="C25" s="34"/>
      <c r="D25" s="35"/>
      <c r="E25" s="36"/>
      <c r="F25" s="35"/>
      <c r="G25" s="36"/>
      <c r="H25" s="37"/>
      <c r="I25" s="40"/>
      <c r="J25" s="45"/>
    </row>
    <row r="26" spans="1:10" ht="48" customHeight="1">
      <c r="A26" s="43" t="s">
        <v>61</v>
      </c>
      <c r="B26" s="42" t="s">
        <v>63</v>
      </c>
      <c r="C26" s="34" t="s">
        <v>4</v>
      </c>
      <c r="D26" s="35">
        <v>1</v>
      </c>
      <c r="E26" s="36">
        <v>69</v>
      </c>
      <c r="F26" s="35"/>
      <c r="G26" s="36"/>
      <c r="H26" s="37">
        <v>24</v>
      </c>
      <c r="I26" s="36"/>
      <c r="J26" s="45"/>
    </row>
    <row r="27" spans="1:10" ht="48" customHeight="1">
      <c r="A27" s="43" t="s">
        <v>62</v>
      </c>
      <c r="B27" s="42" t="s">
        <v>64</v>
      </c>
      <c r="C27" s="34" t="s">
        <v>4</v>
      </c>
      <c r="D27" s="35">
        <v>1</v>
      </c>
      <c r="E27" s="36">
        <v>58</v>
      </c>
      <c r="F27" s="35"/>
      <c r="G27" s="36"/>
      <c r="H27" s="37">
        <v>24</v>
      </c>
      <c r="I27" s="36"/>
      <c r="J27" s="45"/>
    </row>
    <row r="28" spans="1:10" ht="48" customHeight="1">
      <c r="A28" s="43"/>
      <c r="B28" s="61" t="s">
        <v>67</v>
      </c>
      <c r="C28" s="34"/>
      <c r="D28" s="35"/>
      <c r="E28" s="36"/>
      <c r="F28" s="35"/>
      <c r="G28" s="36"/>
      <c r="H28" s="37"/>
      <c r="I28" s="40"/>
      <c r="J28" s="46"/>
    </row>
    <row r="29" spans="1:10" ht="48" customHeight="1">
      <c r="A29" s="43">
        <v>4</v>
      </c>
      <c r="B29" s="23" t="s">
        <v>81</v>
      </c>
      <c r="C29" s="34"/>
      <c r="D29" s="35"/>
      <c r="E29" s="36"/>
      <c r="F29" s="35"/>
      <c r="G29" s="36"/>
      <c r="H29" s="37"/>
      <c r="I29" s="40"/>
      <c r="J29" s="45"/>
    </row>
    <row r="30" spans="1:10" ht="48" customHeight="1">
      <c r="A30" s="43" t="s">
        <v>49</v>
      </c>
      <c r="B30" s="42" t="s">
        <v>51</v>
      </c>
      <c r="C30" s="34" t="s">
        <v>4</v>
      </c>
      <c r="D30" s="35">
        <v>2</v>
      </c>
      <c r="E30" s="36">
        <v>88</v>
      </c>
      <c r="F30" s="35"/>
      <c r="G30" s="36"/>
      <c r="H30" s="37">
        <v>24</v>
      </c>
      <c r="I30" s="36"/>
      <c r="J30" s="45"/>
    </row>
    <row r="31" spans="1:10" ht="48" customHeight="1">
      <c r="A31" s="43" t="s">
        <v>50</v>
      </c>
      <c r="B31" s="42" t="s">
        <v>52</v>
      </c>
      <c r="C31" s="34" t="s">
        <v>4</v>
      </c>
      <c r="D31" s="35">
        <v>1</v>
      </c>
      <c r="E31" s="36">
        <v>80</v>
      </c>
      <c r="F31" s="35"/>
      <c r="G31" s="36"/>
      <c r="H31" s="37">
        <v>24</v>
      </c>
      <c r="I31" s="36"/>
      <c r="J31" s="45"/>
    </row>
    <row r="32" spans="1:10" ht="48" customHeight="1">
      <c r="A32" s="43"/>
      <c r="B32" s="61" t="s">
        <v>68</v>
      </c>
      <c r="C32" s="34"/>
      <c r="D32" s="35"/>
      <c r="E32" s="36"/>
      <c r="F32" s="35"/>
      <c r="G32" s="36"/>
      <c r="H32" s="37"/>
      <c r="I32" s="40"/>
      <c r="J32" s="46"/>
    </row>
    <row r="33" spans="1:10" ht="48" customHeight="1">
      <c r="A33" s="43">
        <v>5</v>
      </c>
      <c r="B33" s="23" t="s">
        <v>82</v>
      </c>
      <c r="C33" s="34"/>
      <c r="D33" s="35"/>
      <c r="E33" s="36"/>
      <c r="F33" s="35"/>
      <c r="G33" s="36"/>
      <c r="H33" s="37"/>
      <c r="I33" s="40"/>
      <c r="J33" s="45"/>
    </row>
    <row r="34" spans="1:10" ht="48" customHeight="1">
      <c r="A34" s="43" t="s">
        <v>45</v>
      </c>
      <c r="B34" s="42" t="s">
        <v>47</v>
      </c>
      <c r="C34" s="34" t="s">
        <v>4</v>
      </c>
      <c r="D34" s="35">
        <v>2</v>
      </c>
      <c r="E34" s="36">
        <v>99</v>
      </c>
      <c r="F34" s="35"/>
      <c r="G34" s="36"/>
      <c r="H34" s="37">
        <v>24</v>
      </c>
      <c r="I34" s="36"/>
      <c r="J34" s="45"/>
    </row>
    <row r="35" spans="1:10" ht="48" customHeight="1">
      <c r="A35" s="43" t="s">
        <v>46</v>
      </c>
      <c r="B35" s="42" t="s">
        <v>48</v>
      </c>
      <c r="C35" s="34" t="s">
        <v>4</v>
      </c>
      <c r="D35" s="35">
        <v>1</v>
      </c>
      <c r="E35" s="36">
        <v>92</v>
      </c>
      <c r="F35" s="35"/>
      <c r="G35" s="36"/>
      <c r="H35" s="37">
        <v>24</v>
      </c>
      <c r="I35" s="36"/>
      <c r="J35" s="45"/>
    </row>
    <row r="36" spans="1:10" ht="48" customHeight="1">
      <c r="A36" s="43"/>
      <c r="B36" s="61" t="s">
        <v>69</v>
      </c>
      <c r="C36" s="34"/>
      <c r="D36" s="35"/>
      <c r="E36" s="36"/>
      <c r="F36" s="35"/>
      <c r="G36" s="36"/>
      <c r="H36" s="37"/>
      <c r="I36" s="36"/>
      <c r="J36" s="46"/>
    </row>
    <row r="37" spans="1:10" ht="48" customHeight="1">
      <c r="A37" s="43">
        <v>6</v>
      </c>
      <c r="B37" s="23" t="s">
        <v>83</v>
      </c>
      <c r="C37" s="34"/>
      <c r="D37" s="35"/>
      <c r="E37" s="36"/>
      <c r="F37" s="35"/>
      <c r="G37" s="36"/>
      <c r="H37" s="37"/>
      <c r="I37" s="36"/>
      <c r="J37" s="45"/>
    </row>
    <row r="38" spans="1:10" ht="48" customHeight="1">
      <c r="A38" s="43" t="s">
        <v>41</v>
      </c>
      <c r="B38" s="42" t="s">
        <v>43</v>
      </c>
      <c r="C38" s="34" t="s">
        <v>4</v>
      </c>
      <c r="D38" s="35">
        <v>1</v>
      </c>
      <c r="E38" s="36">
        <v>67</v>
      </c>
      <c r="F38" s="35"/>
      <c r="G38" s="36"/>
      <c r="H38" s="37">
        <v>24</v>
      </c>
      <c r="I38" s="36"/>
      <c r="J38" s="45"/>
    </row>
    <row r="39" spans="1:10" ht="48" customHeight="1">
      <c r="A39" s="43" t="s">
        <v>42</v>
      </c>
      <c r="B39" s="42" t="s">
        <v>44</v>
      </c>
      <c r="C39" s="34" t="s">
        <v>4</v>
      </c>
      <c r="D39" s="35">
        <v>1</v>
      </c>
      <c r="E39" s="36">
        <v>58</v>
      </c>
      <c r="F39" s="35"/>
      <c r="G39" s="36"/>
      <c r="H39" s="37">
        <v>24</v>
      </c>
      <c r="I39" s="36"/>
      <c r="J39" s="45"/>
    </row>
    <row r="40" spans="1:10" ht="48" customHeight="1">
      <c r="A40" s="43"/>
      <c r="B40" s="61" t="s">
        <v>70</v>
      </c>
      <c r="C40" s="34"/>
      <c r="D40" s="35"/>
      <c r="E40" s="36"/>
      <c r="F40" s="35"/>
      <c r="G40" s="36"/>
      <c r="H40" s="37"/>
      <c r="I40" s="36"/>
      <c r="J40" s="46"/>
    </row>
    <row r="41" spans="1:10" ht="48" customHeight="1">
      <c r="A41" s="43">
        <v>7</v>
      </c>
      <c r="B41" s="23" t="s">
        <v>84</v>
      </c>
      <c r="C41" s="38"/>
      <c r="D41" s="39"/>
      <c r="E41" s="40"/>
      <c r="F41" s="39"/>
      <c r="G41" s="40"/>
      <c r="H41" s="41"/>
      <c r="I41" s="40"/>
      <c r="J41" s="45"/>
    </row>
    <row r="42" spans="1:10" ht="48" customHeight="1">
      <c r="A42" s="43" t="s">
        <v>13</v>
      </c>
      <c r="B42" s="7" t="s">
        <v>24</v>
      </c>
      <c r="C42" s="6" t="s">
        <v>4</v>
      </c>
      <c r="D42" s="6">
        <v>1</v>
      </c>
      <c r="E42" s="9" t="e">
        <f>#REF!*#REF!</f>
        <v>#REF!</v>
      </c>
      <c r="F42" s="8" t="e">
        <f>#REF!+E42</f>
        <v>#REF!</v>
      </c>
      <c r="G42" s="32"/>
      <c r="H42" s="31">
        <v>24</v>
      </c>
      <c r="I42" s="32"/>
      <c r="J42" s="45"/>
    </row>
    <row r="43" spans="1:10" ht="48" customHeight="1">
      <c r="A43" s="43" t="s">
        <v>14</v>
      </c>
      <c r="B43" s="7" t="s">
        <v>25</v>
      </c>
      <c r="C43" s="6" t="s">
        <v>4</v>
      </c>
      <c r="D43" s="6">
        <v>1</v>
      </c>
      <c r="E43" s="9"/>
      <c r="F43" s="8"/>
      <c r="G43" s="32"/>
      <c r="H43" s="31">
        <v>24</v>
      </c>
      <c r="I43" s="32"/>
      <c r="J43" s="45"/>
    </row>
    <row r="44" spans="1:10" ht="48" customHeight="1">
      <c r="A44" s="43" t="s">
        <v>15</v>
      </c>
      <c r="B44" s="7" t="s">
        <v>26</v>
      </c>
      <c r="C44" s="6" t="s">
        <v>4</v>
      </c>
      <c r="D44" s="6">
        <v>1</v>
      </c>
      <c r="E44" s="9"/>
      <c r="F44" s="8"/>
      <c r="G44" s="32"/>
      <c r="H44" s="31">
        <v>24</v>
      </c>
      <c r="I44" s="32"/>
      <c r="J44" s="45"/>
    </row>
    <row r="45" spans="1:10" ht="48" customHeight="1">
      <c r="A45" s="43" t="s">
        <v>16</v>
      </c>
      <c r="B45" s="7" t="s">
        <v>27</v>
      </c>
      <c r="C45" s="6" t="s">
        <v>4</v>
      </c>
      <c r="D45" s="6">
        <v>1</v>
      </c>
      <c r="E45" s="9"/>
      <c r="F45" s="8"/>
      <c r="G45" s="32"/>
      <c r="H45" s="31">
        <v>24</v>
      </c>
      <c r="I45" s="32"/>
      <c r="J45" s="45"/>
    </row>
    <row r="46" spans="1:10" ht="48" customHeight="1">
      <c r="A46" s="43" t="s">
        <v>17</v>
      </c>
      <c r="B46" s="7" t="s">
        <v>28</v>
      </c>
      <c r="C46" s="6" t="s">
        <v>4</v>
      </c>
      <c r="D46" s="6">
        <v>1</v>
      </c>
      <c r="E46" s="9"/>
      <c r="F46" s="8"/>
      <c r="G46" s="32"/>
      <c r="H46" s="31">
        <v>24</v>
      </c>
      <c r="I46" s="32"/>
      <c r="J46" s="45"/>
    </row>
    <row r="47" spans="1:10" ht="48" customHeight="1">
      <c r="A47" s="43" t="s">
        <v>18</v>
      </c>
      <c r="B47" s="7" t="s">
        <v>29</v>
      </c>
      <c r="C47" s="6" t="s">
        <v>4</v>
      </c>
      <c r="D47" s="6">
        <v>1</v>
      </c>
      <c r="E47" s="9"/>
      <c r="F47" s="8"/>
      <c r="G47" s="32"/>
      <c r="H47" s="31">
        <v>24</v>
      </c>
      <c r="I47" s="32"/>
      <c r="J47" s="45"/>
    </row>
    <row r="48" spans="1:10" ht="48" customHeight="1">
      <c r="A48" s="43" t="s">
        <v>19</v>
      </c>
      <c r="B48" s="7" t="s">
        <v>30</v>
      </c>
      <c r="C48" s="6" t="s">
        <v>4</v>
      </c>
      <c r="D48" s="6">
        <v>1</v>
      </c>
      <c r="E48" s="9"/>
      <c r="F48" s="8"/>
      <c r="G48" s="32"/>
      <c r="H48" s="31">
        <v>24</v>
      </c>
      <c r="I48" s="32"/>
      <c r="J48" s="45"/>
    </row>
    <row r="49" spans="1:10" ht="48" customHeight="1">
      <c r="A49" s="43" t="s">
        <v>20</v>
      </c>
      <c r="B49" s="7" t="s">
        <v>31</v>
      </c>
      <c r="C49" s="6" t="s">
        <v>4</v>
      </c>
      <c r="D49" s="6">
        <v>1</v>
      </c>
      <c r="E49" s="9"/>
      <c r="F49" s="8"/>
      <c r="G49" s="32"/>
      <c r="H49" s="31">
        <v>24</v>
      </c>
      <c r="I49" s="32"/>
      <c r="J49" s="45"/>
    </row>
    <row r="50" spans="1:10" ht="48" customHeight="1">
      <c r="A50" s="43" t="s">
        <v>21</v>
      </c>
      <c r="B50" s="7" t="s">
        <v>32</v>
      </c>
      <c r="C50" s="6" t="s">
        <v>4</v>
      </c>
      <c r="D50" s="6">
        <v>1</v>
      </c>
      <c r="E50" s="9"/>
      <c r="F50" s="8"/>
      <c r="G50" s="32"/>
      <c r="H50" s="31">
        <v>24</v>
      </c>
      <c r="I50" s="32"/>
      <c r="J50" s="45"/>
    </row>
    <row r="51" spans="1:10" ht="48" customHeight="1">
      <c r="A51" s="43" t="s">
        <v>22</v>
      </c>
      <c r="B51" s="7" t="s">
        <v>33</v>
      </c>
      <c r="C51" s="6" t="s">
        <v>4</v>
      </c>
      <c r="D51" s="6">
        <v>1</v>
      </c>
      <c r="E51" s="9"/>
      <c r="F51" s="8"/>
      <c r="G51" s="32"/>
      <c r="H51" s="31">
        <v>24</v>
      </c>
      <c r="I51" s="32"/>
      <c r="J51" s="45"/>
    </row>
    <row r="52" spans="1:10" ht="48" customHeight="1">
      <c r="A52" s="43" t="s">
        <v>23</v>
      </c>
      <c r="B52" s="7" t="s">
        <v>34</v>
      </c>
      <c r="C52" s="6" t="s">
        <v>4</v>
      </c>
      <c r="D52" s="6">
        <v>1</v>
      </c>
      <c r="E52" s="9"/>
      <c r="F52" s="8"/>
      <c r="G52" s="32"/>
      <c r="H52" s="31">
        <v>24</v>
      </c>
      <c r="I52" s="32"/>
      <c r="J52" s="45"/>
    </row>
    <row r="53" spans="1:10" ht="48" customHeight="1">
      <c r="A53" s="43"/>
      <c r="B53" s="61" t="s">
        <v>71</v>
      </c>
      <c r="C53" s="6"/>
      <c r="D53" s="6"/>
      <c r="E53" s="9"/>
      <c r="F53" s="8"/>
      <c r="G53" s="48"/>
      <c r="H53" s="47"/>
      <c r="I53" s="48"/>
      <c r="J53" s="50"/>
    </row>
    <row r="54" spans="1:10" ht="48" customHeight="1">
      <c r="A54" s="43">
        <v>8</v>
      </c>
      <c r="B54" s="23" t="s">
        <v>85</v>
      </c>
      <c r="C54" s="6"/>
      <c r="D54" s="6"/>
      <c r="E54" s="9"/>
      <c r="F54" s="8"/>
      <c r="G54" s="32"/>
      <c r="H54" s="31"/>
      <c r="I54" s="32"/>
      <c r="J54" s="45"/>
    </row>
    <row r="55" spans="1:10" ht="48" customHeight="1">
      <c r="A55" s="43" t="s">
        <v>35</v>
      </c>
      <c r="B55" s="7" t="s">
        <v>88</v>
      </c>
      <c r="C55" s="6" t="s">
        <v>4</v>
      </c>
      <c r="D55" s="6">
        <v>2</v>
      </c>
      <c r="E55" s="9"/>
      <c r="F55" s="8"/>
      <c r="G55" s="32"/>
      <c r="H55" s="31">
        <v>24</v>
      </c>
      <c r="I55" s="9"/>
      <c r="J55" s="45"/>
    </row>
    <row r="56" spans="1:10" ht="48" customHeight="1">
      <c r="A56" s="43" t="s">
        <v>36</v>
      </c>
      <c r="B56" s="7" t="s">
        <v>39</v>
      </c>
      <c r="C56" s="6" t="s">
        <v>4</v>
      </c>
      <c r="D56" s="6">
        <v>1</v>
      </c>
      <c r="E56" s="9"/>
      <c r="F56" s="8"/>
      <c r="G56" s="32"/>
      <c r="H56" s="31">
        <v>24</v>
      </c>
      <c r="I56" s="9"/>
      <c r="J56" s="45"/>
    </row>
    <row r="57" spans="1:10" ht="48" customHeight="1">
      <c r="A57" s="43"/>
      <c r="B57" s="61" t="s">
        <v>72</v>
      </c>
      <c r="C57" s="6"/>
      <c r="D57" s="6"/>
      <c r="E57" s="9"/>
      <c r="F57" s="8"/>
      <c r="G57" s="32"/>
      <c r="H57" s="31"/>
      <c r="I57" s="9"/>
      <c r="J57" s="46"/>
    </row>
    <row r="58" spans="1:10" ht="48" customHeight="1">
      <c r="A58" s="43">
        <v>9</v>
      </c>
      <c r="B58" s="23" t="s">
        <v>86</v>
      </c>
      <c r="C58" s="6"/>
      <c r="D58" s="6"/>
      <c r="E58" s="9"/>
      <c r="F58" s="8"/>
      <c r="G58" s="32"/>
      <c r="H58" s="31"/>
      <c r="I58" s="32"/>
      <c r="J58" s="45"/>
    </row>
    <row r="59" spans="1:10" ht="48" customHeight="1">
      <c r="A59" s="43" t="s">
        <v>37</v>
      </c>
      <c r="B59" s="7" t="s">
        <v>40</v>
      </c>
      <c r="C59" s="6" t="s">
        <v>4</v>
      </c>
      <c r="D59" s="6">
        <v>1</v>
      </c>
      <c r="E59" s="9"/>
      <c r="F59" s="8"/>
      <c r="G59" s="32"/>
      <c r="H59" s="31">
        <v>24</v>
      </c>
      <c r="I59" s="9"/>
      <c r="J59" s="45"/>
    </row>
    <row r="60" spans="1:10" ht="48" customHeight="1">
      <c r="A60" s="43" t="s">
        <v>38</v>
      </c>
      <c r="B60" s="7" t="s">
        <v>40</v>
      </c>
      <c r="C60" s="6" t="s">
        <v>4</v>
      </c>
      <c r="D60" s="6">
        <v>1</v>
      </c>
      <c r="E60" s="9"/>
      <c r="F60" s="8"/>
      <c r="G60" s="32"/>
      <c r="H60" s="31">
        <v>24</v>
      </c>
      <c r="I60" s="9"/>
      <c r="J60" s="45"/>
    </row>
    <row r="61" spans="1:10" ht="48" customHeight="1">
      <c r="A61" s="43"/>
      <c r="B61" s="61" t="s">
        <v>77</v>
      </c>
      <c r="C61" s="6"/>
      <c r="D61" s="6"/>
      <c r="E61" s="9"/>
      <c r="F61" s="8"/>
      <c r="G61" s="32"/>
      <c r="H61" s="31"/>
      <c r="I61" s="9"/>
      <c r="J61" s="46"/>
    </row>
    <row r="62" spans="1:10" ht="48" customHeight="1">
      <c r="A62" s="82">
        <v>10</v>
      </c>
      <c r="B62" s="139" t="s">
        <v>138</v>
      </c>
      <c r="C62" s="84" t="s">
        <v>4</v>
      </c>
      <c r="D62" s="85">
        <v>1</v>
      </c>
      <c r="E62" s="86">
        <v>69</v>
      </c>
      <c r="F62" s="85"/>
      <c r="G62" s="86"/>
      <c r="H62" s="87">
        <v>24</v>
      </c>
      <c r="I62" s="86"/>
      <c r="J62" s="91"/>
    </row>
    <row r="63" spans="1:10" ht="48" customHeight="1">
      <c r="A63" s="82">
        <v>11</v>
      </c>
      <c r="B63" s="139" t="s">
        <v>139</v>
      </c>
      <c r="C63" s="84" t="s">
        <v>4</v>
      </c>
      <c r="D63" s="85">
        <v>1</v>
      </c>
      <c r="E63" s="86">
        <v>69</v>
      </c>
      <c r="F63" s="85"/>
      <c r="G63" s="86"/>
      <c r="H63" s="87">
        <v>24</v>
      </c>
      <c r="I63" s="86"/>
      <c r="J63" s="91"/>
    </row>
    <row r="64" spans="1:10" ht="48" customHeight="1">
      <c r="A64" s="82">
        <v>12</v>
      </c>
      <c r="B64" s="139" t="s">
        <v>140</v>
      </c>
      <c r="C64" s="84" t="s">
        <v>4</v>
      </c>
      <c r="D64" s="85">
        <v>1</v>
      </c>
      <c r="E64" s="86">
        <v>69</v>
      </c>
      <c r="F64" s="85"/>
      <c r="G64" s="86"/>
      <c r="H64" s="87">
        <v>24</v>
      </c>
      <c r="I64" s="86"/>
      <c r="J64" s="91"/>
    </row>
    <row r="65" spans="1:10" ht="48" customHeight="1">
      <c r="A65" s="82">
        <v>13</v>
      </c>
      <c r="B65" s="139" t="s">
        <v>141</v>
      </c>
      <c r="C65" s="84" t="s">
        <v>4</v>
      </c>
      <c r="D65" s="85">
        <v>1</v>
      </c>
      <c r="E65" s="86">
        <v>58</v>
      </c>
      <c r="F65" s="85"/>
      <c r="G65" s="86"/>
      <c r="H65" s="87">
        <v>24</v>
      </c>
      <c r="I65" s="86"/>
      <c r="J65" s="91"/>
    </row>
    <row r="66" spans="1:10" ht="48" customHeight="1">
      <c r="A66" s="82">
        <v>14</v>
      </c>
      <c r="B66" s="139" t="s">
        <v>142</v>
      </c>
      <c r="C66" s="84" t="s">
        <v>4</v>
      </c>
      <c r="D66" s="85">
        <v>1</v>
      </c>
      <c r="E66" s="86">
        <v>69</v>
      </c>
      <c r="F66" s="85"/>
      <c r="G66" s="86"/>
      <c r="H66" s="87">
        <v>24</v>
      </c>
      <c r="I66" s="86"/>
      <c r="J66" s="91"/>
    </row>
    <row r="67" spans="1:10" ht="48" customHeight="1">
      <c r="A67" s="82">
        <v>15</v>
      </c>
      <c r="B67" s="139" t="s">
        <v>10</v>
      </c>
      <c r="C67" s="84" t="s">
        <v>4</v>
      </c>
      <c r="D67" s="85">
        <v>1</v>
      </c>
      <c r="E67" s="86">
        <v>58</v>
      </c>
      <c r="F67" s="85"/>
      <c r="G67" s="86"/>
      <c r="H67" s="87">
        <v>24</v>
      </c>
      <c r="I67" s="86"/>
      <c r="J67" s="91"/>
    </row>
    <row r="68" spans="1:10" ht="48" customHeight="1">
      <c r="A68" s="82">
        <v>16</v>
      </c>
      <c r="B68" s="139" t="s">
        <v>143</v>
      </c>
      <c r="C68" s="84" t="s">
        <v>4</v>
      </c>
      <c r="D68" s="85">
        <v>2</v>
      </c>
      <c r="E68" s="86">
        <v>73</v>
      </c>
      <c r="F68" s="85"/>
      <c r="G68" s="86"/>
      <c r="H68" s="87">
        <v>24</v>
      </c>
      <c r="I68" s="86"/>
      <c r="J68" s="91"/>
    </row>
    <row r="69" spans="1:10" ht="48" customHeight="1">
      <c r="A69" s="82">
        <v>17</v>
      </c>
      <c r="B69" s="139" t="s">
        <v>144</v>
      </c>
      <c r="C69" s="84" t="s">
        <v>4</v>
      </c>
      <c r="D69" s="85">
        <v>1</v>
      </c>
      <c r="E69" s="86">
        <v>46</v>
      </c>
      <c r="F69" s="85"/>
      <c r="G69" s="86"/>
      <c r="H69" s="87">
        <v>24</v>
      </c>
      <c r="I69" s="86"/>
      <c r="J69" s="91"/>
    </row>
    <row r="70" spans="1:10" ht="48" customHeight="1">
      <c r="A70" s="82">
        <v>18</v>
      </c>
      <c r="B70" s="139" t="s">
        <v>90</v>
      </c>
      <c r="C70" s="84" t="s">
        <v>4</v>
      </c>
      <c r="D70" s="85">
        <v>1</v>
      </c>
      <c r="E70" s="86">
        <v>25</v>
      </c>
      <c r="F70" s="85"/>
      <c r="G70" s="86"/>
      <c r="H70" s="87">
        <v>24</v>
      </c>
      <c r="I70" s="86"/>
      <c r="J70" s="91"/>
    </row>
    <row r="71" spans="1:10" ht="48" customHeight="1">
      <c r="A71" s="82">
        <v>19</v>
      </c>
      <c r="B71" s="139" t="s">
        <v>11</v>
      </c>
      <c r="C71" s="84" t="s">
        <v>4</v>
      </c>
      <c r="D71" s="85">
        <v>1</v>
      </c>
      <c r="E71" s="86">
        <v>60</v>
      </c>
      <c r="F71" s="85"/>
      <c r="G71" s="86"/>
      <c r="H71" s="87">
        <v>24</v>
      </c>
      <c r="I71" s="86"/>
      <c r="J71" s="91"/>
    </row>
    <row r="72" spans="1:10" ht="48" customHeight="1">
      <c r="A72" s="82">
        <v>20</v>
      </c>
      <c r="B72" s="139" t="s">
        <v>12</v>
      </c>
      <c r="C72" s="84" t="s">
        <v>4</v>
      </c>
      <c r="D72" s="85">
        <v>3</v>
      </c>
      <c r="E72" s="86">
        <v>58</v>
      </c>
      <c r="F72" s="85"/>
      <c r="G72" s="86"/>
      <c r="H72" s="87">
        <v>24</v>
      </c>
      <c r="I72" s="86"/>
      <c r="J72" s="91"/>
    </row>
    <row r="73" spans="1:10" ht="48" customHeight="1">
      <c r="A73" s="82">
        <v>21</v>
      </c>
      <c r="B73" s="139" t="s">
        <v>145</v>
      </c>
      <c r="C73" s="84" t="s">
        <v>4</v>
      </c>
      <c r="D73" s="84">
        <v>1</v>
      </c>
      <c r="E73" s="96">
        <v>58</v>
      </c>
      <c r="F73" s="97"/>
      <c r="G73" s="98"/>
      <c r="H73" s="87">
        <v>24</v>
      </c>
      <c r="I73" s="86"/>
      <c r="J73" s="91"/>
    </row>
    <row r="74" spans="1:10" ht="48" customHeight="1">
      <c r="A74" s="82">
        <v>22</v>
      </c>
      <c r="B74" s="139" t="s">
        <v>146</v>
      </c>
      <c r="C74" s="84" t="s">
        <v>4</v>
      </c>
      <c r="D74" s="84">
        <v>1</v>
      </c>
      <c r="E74" s="96"/>
      <c r="F74" s="97"/>
      <c r="G74" s="98"/>
      <c r="H74" s="87">
        <v>24</v>
      </c>
      <c r="I74" s="86"/>
      <c r="J74" s="91"/>
    </row>
    <row r="75" spans="1:10" ht="48" customHeight="1">
      <c r="A75" s="82">
        <v>23</v>
      </c>
      <c r="B75" s="139" t="s">
        <v>147</v>
      </c>
      <c r="C75" s="84" t="s">
        <v>4</v>
      </c>
      <c r="D75" s="84">
        <v>1</v>
      </c>
      <c r="E75" s="96"/>
      <c r="F75" s="97"/>
      <c r="G75" s="98"/>
      <c r="H75" s="87">
        <v>24</v>
      </c>
      <c r="I75" s="86"/>
      <c r="J75" s="91"/>
    </row>
    <row r="76" spans="1:10" ht="48" customHeight="1">
      <c r="A76" s="82">
        <v>24</v>
      </c>
      <c r="B76" s="139" t="s">
        <v>148</v>
      </c>
      <c r="C76" s="84" t="s">
        <v>4</v>
      </c>
      <c r="D76" s="84">
        <v>1</v>
      </c>
      <c r="E76" s="96"/>
      <c r="F76" s="97"/>
      <c r="G76" s="98"/>
      <c r="H76" s="87">
        <v>24</v>
      </c>
      <c r="I76" s="86"/>
      <c r="J76" s="91"/>
    </row>
    <row r="77" spans="1:10" ht="48" customHeight="1">
      <c r="A77" s="82">
        <v>25</v>
      </c>
      <c r="B77" s="139" t="s">
        <v>149</v>
      </c>
      <c r="C77" s="84" t="s">
        <v>4</v>
      </c>
      <c r="D77" s="84">
        <v>1</v>
      </c>
      <c r="E77" s="96"/>
      <c r="F77" s="97"/>
      <c r="G77" s="98"/>
      <c r="H77" s="87">
        <v>24</v>
      </c>
      <c r="I77" s="86"/>
      <c r="J77" s="91"/>
    </row>
    <row r="78" spans="1:12" s="1" customFormat="1" ht="48" customHeight="1">
      <c r="A78" s="82">
        <v>26</v>
      </c>
      <c r="B78" s="139" t="s">
        <v>150</v>
      </c>
      <c r="C78" s="84" t="s">
        <v>4</v>
      </c>
      <c r="D78" s="84">
        <v>1</v>
      </c>
      <c r="E78" s="103"/>
      <c r="F78" s="103"/>
      <c r="G78" s="98"/>
      <c r="H78" s="87">
        <v>24</v>
      </c>
      <c r="I78" s="86"/>
      <c r="J78" s="91"/>
      <c r="K78" s="16"/>
      <c r="L78" s="12"/>
    </row>
    <row r="79" spans="1:12" s="1" customFormat="1" ht="48" customHeight="1">
      <c r="A79" s="82">
        <v>27</v>
      </c>
      <c r="B79" s="139" t="s">
        <v>151</v>
      </c>
      <c r="C79" s="84" t="s">
        <v>4</v>
      </c>
      <c r="D79" s="84">
        <v>1</v>
      </c>
      <c r="E79" s="103"/>
      <c r="F79" s="103"/>
      <c r="G79" s="98"/>
      <c r="H79" s="87">
        <v>24</v>
      </c>
      <c r="I79" s="86"/>
      <c r="J79" s="91"/>
      <c r="K79" s="16"/>
      <c r="L79" s="12"/>
    </row>
    <row r="80" spans="1:12" s="1" customFormat="1" ht="48" customHeight="1">
      <c r="A80" s="82">
        <v>28</v>
      </c>
      <c r="B80" s="139" t="s">
        <v>152</v>
      </c>
      <c r="C80" s="84" t="s">
        <v>4</v>
      </c>
      <c r="D80" s="84">
        <v>1</v>
      </c>
      <c r="E80" s="103"/>
      <c r="F80" s="103"/>
      <c r="G80" s="98"/>
      <c r="H80" s="87">
        <v>24</v>
      </c>
      <c r="I80" s="86"/>
      <c r="J80" s="91"/>
      <c r="K80" s="16"/>
      <c r="L80" s="12"/>
    </row>
    <row r="81" spans="1:12" s="1" customFormat="1" ht="48" customHeight="1">
      <c r="A81" s="140">
        <v>29</v>
      </c>
      <c r="B81" s="141" t="s">
        <v>153</v>
      </c>
      <c r="C81" s="142" t="s">
        <v>4</v>
      </c>
      <c r="D81" s="142">
        <v>1</v>
      </c>
      <c r="E81" s="141"/>
      <c r="F81" s="141"/>
      <c r="G81" s="143"/>
      <c r="H81" s="144">
        <v>24</v>
      </c>
      <c r="I81" s="145"/>
      <c r="J81" s="146"/>
      <c r="K81" s="16"/>
      <c r="L81" s="12"/>
    </row>
    <row r="82" spans="1:12" s="1" customFormat="1" ht="48" customHeight="1" thickBot="1">
      <c r="A82" s="104">
        <v>30</v>
      </c>
      <c r="B82" s="147" t="s">
        <v>154</v>
      </c>
      <c r="C82" s="105" t="s">
        <v>4</v>
      </c>
      <c r="D82" s="105">
        <v>1</v>
      </c>
      <c r="E82" s="147"/>
      <c r="F82" s="147"/>
      <c r="G82" s="106"/>
      <c r="H82" s="107">
        <v>24</v>
      </c>
      <c r="I82" s="108"/>
      <c r="J82" s="109"/>
      <c r="K82" s="16"/>
      <c r="L82" s="12"/>
    </row>
    <row r="83" spans="1:12" s="1" customFormat="1" ht="48" customHeight="1">
      <c r="A83" s="49"/>
      <c r="B83" s="10"/>
      <c r="C83" s="5"/>
      <c r="D83" s="24"/>
      <c r="E83" s="21"/>
      <c r="F83" s="20"/>
      <c r="G83" s="54"/>
      <c r="I83" s="22" t="s">
        <v>74</v>
      </c>
      <c r="J83" s="66"/>
      <c r="K83" s="12"/>
      <c r="L83" s="12"/>
    </row>
    <row r="84" spans="1:11" s="1" customFormat="1" ht="48" customHeight="1">
      <c r="A84" s="44"/>
      <c r="B84" s="10"/>
      <c r="C84" s="5"/>
      <c r="D84" s="5"/>
      <c r="E84" s="11" t="s">
        <v>6</v>
      </c>
      <c r="F84" s="5"/>
      <c r="G84" s="54"/>
      <c r="I84" s="11" t="s">
        <v>87</v>
      </c>
      <c r="J84" s="67"/>
      <c r="K84" s="16"/>
    </row>
    <row r="85" spans="1:10" s="1" customFormat="1" ht="48" customHeight="1" thickBot="1">
      <c r="A85" s="44"/>
      <c r="B85" s="10"/>
      <c r="C85" s="5"/>
      <c r="D85" s="5"/>
      <c r="E85" s="11" t="s">
        <v>5</v>
      </c>
      <c r="F85" s="5"/>
      <c r="G85" s="54"/>
      <c r="I85" s="11" t="s">
        <v>75</v>
      </c>
      <c r="J85" s="68"/>
    </row>
    <row r="86" spans="1:10" s="1" customFormat="1" ht="15">
      <c r="A86" s="44"/>
      <c r="B86" s="10"/>
      <c r="C86" s="5"/>
      <c r="D86" s="5"/>
      <c r="E86" s="11"/>
      <c r="F86" s="5"/>
      <c r="G86" s="55"/>
      <c r="H86" s="27"/>
      <c r="I86" s="30"/>
      <c r="J86" s="28"/>
    </row>
    <row r="87" spans="1:10" s="1" customFormat="1" ht="14.25">
      <c r="A87" s="171" t="s">
        <v>131</v>
      </c>
      <c r="B87" s="171"/>
      <c r="C87" s="171"/>
      <c r="D87" s="171"/>
      <c r="E87" s="171"/>
      <c r="F87" s="171"/>
      <c r="G87" s="172"/>
      <c r="H87" s="172"/>
      <c r="I87" s="172"/>
      <c r="J87" s="172"/>
    </row>
    <row r="88" spans="1:10" s="1" customFormat="1" ht="15">
      <c r="A88" s="131"/>
      <c r="B88" s="131"/>
      <c r="C88" s="131"/>
      <c r="D88" s="131"/>
      <c r="E88" s="131"/>
      <c r="F88" s="131"/>
      <c r="G88" s="55"/>
      <c r="H88" s="27"/>
      <c r="I88" s="30"/>
      <c r="J88" s="28"/>
    </row>
    <row r="89" spans="1:10" s="1" customFormat="1" ht="14.25">
      <c r="A89" s="171" t="s">
        <v>132</v>
      </c>
      <c r="B89" s="171"/>
      <c r="C89" s="171"/>
      <c r="D89" s="171"/>
      <c r="E89" s="171"/>
      <c r="F89" s="171"/>
      <c r="G89" s="172"/>
      <c r="H89" s="172"/>
      <c r="I89" s="172"/>
      <c r="J89" s="172"/>
    </row>
    <row r="90" spans="1:10" s="1" customFormat="1" ht="14.25">
      <c r="A90" s="171" t="s">
        <v>133</v>
      </c>
      <c r="B90" s="171"/>
      <c r="C90" s="171"/>
      <c r="D90" s="171"/>
      <c r="E90" s="171"/>
      <c r="F90" s="171"/>
      <c r="G90" s="172"/>
      <c r="H90" s="172"/>
      <c r="I90" s="172"/>
      <c r="J90" s="172"/>
    </row>
    <row r="91" spans="1:10" s="1" customFormat="1" ht="14.25">
      <c r="A91" s="135"/>
      <c r="B91" s="135"/>
      <c r="C91" s="135"/>
      <c r="D91" s="135"/>
      <c r="E91" s="135"/>
      <c r="F91" s="135"/>
      <c r="G91" s="14"/>
      <c r="H91" s="13"/>
      <c r="I91" s="2"/>
      <c r="J91" s="2"/>
    </row>
    <row r="92" spans="1:10" s="1" customFormat="1" ht="14.25">
      <c r="A92" s="135"/>
      <c r="B92" s="135"/>
      <c r="C92" s="135"/>
      <c r="D92" s="135"/>
      <c r="E92" s="135"/>
      <c r="F92" s="135"/>
      <c r="G92" s="14"/>
      <c r="H92" s="13"/>
      <c r="I92" s="2"/>
      <c r="J92" s="2"/>
    </row>
    <row r="93" spans="1:11" ht="15">
      <c r="A93" s="135"/>
      <c r="B93" s="135"/>
      <c r="C93" s="135"/>
      <c r="D93" s="135"/>
      <c r="E93" s="135"/>
      <c r="F93" s="135"/>
      <c r="G93" s="5"/>
      <c r="I93" s="14"/>
      <c r="J93" s="2"/>
      <c r="K93" s="4"/>
    </row>
    <row r="94" spans="1:11" ht="15">
      <c r="A94" s="171" t="s">
        <v>134</v>
      </c>
      <c r="B94" s="171"/>
      <c r="C94" s="171"/>
      <c r="D94" s="171"/>
      <c r="E94" s="171"/>
      <c r="F94" s="171"/>
      <c r="G94" s="155"/>
      <c r="H94" s="155"/>
      <c r="I94" s="155"/>
      <c r="J94" s="155"/>
      <c r="K94" s="4"/>
    </row>
    <row r="95" spans="6:11" ht="15">
      <c r="F95" s="14"/>
      <c r="G95" s="5"/>
      <c r="H95" s="1"/>
      <c r="I95" s="5"/>
      <c r="J95" s="2"/>
      <c r="K95" s="4"/>
    </row>
    <row r="96" spans="7:10" ht="14.25">
      <c r="G96" s="5"/>
      <c r="I96" s="5"/>
      <c r="J96" s="2"/>
    </row>
    <row r="97" spans="7:10" ht="14.25">
      <c r="G97" s="5"/>
      <c r="I97" s="5"/>
      <c r="J97" s="2"/>
    </row>
    <row r="98" spans="7:10" ht="14.25">
      <c r="G98" s="5"/>
      <c r="H98" s="1"/>
      <c r="I98" s="5"/>
      <c r="J98" s="2"/>
    </row>
    <row r="99" spans="7:10" ht="14.25">
      <c r="G99" s="10"/>
      <c r="H99" s="5"/>
      <c r="I99" s="5"/>
      <c r="J99" s="2"/>
    </row>
    <row r="100" spans="7:10" ht="14.25">
      <c r="G100" s="5"/>
      <c r="I100" s="5"/>
      <c r="J100" s="2"/>
    </row>
    <row r="101" spans="2:10" ht="14.25">
      <c r="B101" s="167"/>
      <c r="C101" s="168"/>
      <c r="G101" s="14"/>
      <c r="H101" s="13"/>
      <c r="I101" s="2"/>
      <c r="J101" s="2"/>
    </row>
    <row r="102" spans="7:10" ht="14.25">
      <c r="G102" s="5"/>
      <c r="J102" s="2"/>
    </row>
    <row r="107" spans="7:12" ht="14.25">
      <c r="G107" s="5"/>
      <c r="H107" s="5"/>
      <c r="I107" s="5"/>
      <c r="J107" s="5"/>
      <c r="K107" s="26"/>
      <c r="L107" s="14"/>
    </row>
    <row r="108" spans="7:12" ht="14.25">
      <c r="G108" s="5"/>
      <c r="H108" s="5"/>
      <c r="I108" s="5"/>
      <c r="J108" s="5"/>
      <c r="K108" s="26"/>
      <c r="L108" s="26"/>
    </row>
    <row r="109" spans="7:12" ht="14.25">
      <c r="G109" s="5"/>
      <c r="H109" s="5"/>
      <c r="I109" s="5"/>
      <c r="J109" s="5"/>
      <c r="K109" s="1"/>
      <c r="L109" s="5"/>
    </row>
    <row r="110" spans="7:12" ht="14.25">
      <c r="G110" s="5"/>
      <c r="H110" s="5"/>
      <c r="I110" s="5"/>
      <c r="J110" s="5"/>
      <c r="K110" s="26"/>
      <c r="L110" s="5"/>
    </row>
    <row r="111" spans="7:12" ht="14.25">
      <c r="G111" s="5"/>
      <c r="H111" s="5"/>
      <c r="I111" s="5"/>
      <c r="J111" s="5"/>
      <c r="K111" s="26"/>
      <c r="L111" s="5"/>
    </row>
    <row r="112" spans="7:12" ht="14.25">
      <c r="G112" s="5"/>
      <c r="H112" s="5"/>
      <c r="I112" s="5"/>
      <c r="J112" s="5"/>
      <c r="K112" s="1"/>
      <c r="L112" s="5"/>
    </row>
    <row r="113" spans="7:12" ht="14.25">
      <c r="G113" s="5"/>
      <c r="H113" s="5"/>
      <c r="I113" s="5"/>
      <c r="J113" s="10"/>
      <c r="K113" s="5"/>
      <c r="L113" s="5"/>
    </row>
    <row r="114" spans="7:12" ht="14.25">
      <c r="G114" s="5"/>
      <c r="H114" s="5"/>
      <c r="I114" s="5"/>
      <c r="J114" s="5"/>
      <c r="K114" s="26"/>
      <c r="L114" s="5"/>
    </row>
    <row r="115" spans="7:9" ht="14.25">
      <c r="G115" s="5"/>
      <c r="H115" s="5"/>
      <c r="I115" s="5"/>
    </row>
    <row r="116" spans="7:12" ht="14.25">
      <c r="G116" s="5"/>
      <c r="H116" s="5"/>
      <c r="I116" s="5"/>
      <c r="J116" s="5"/>
      <c r="K116" s="26"/>
      <c r="L116" s="13"/>
    </row>
  </sheetData>
  <sheetProtection/>
  <mergeCells count="14">
    <mergeCell ref="B101:C101"/>
    <mergeCell ref="A3:B11"/>
    <mergeCell ref="A87:J87"/>
    <mergeCell ref="A89:J89"/>
    <mergeCell ref="A90:J90"/>
    <mergeCell ref="A94:J94"/>
    <mergeCell ref="C8:J8"/>
    <mergeCell ref="C3:J7"/>
    <mergeCell ref="A1:J1"/>
    <mergeCell ref="A14:J14"/>
    <mergeCell ref="C11:J11"/>
    <mergeCell ref="C12:J12"/>
    <mergeCell ref="C10:J10"/>
    <mergeCell ref="C9:J9"/>
  </mergeCells>
  <printOptions/>
  <pageMargins left="0.2755905511811024" right="0.1968503937007874" top="0.4330708661417323" bottom="0.22" header="0.4330708661417323" footer="0.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2014-04-07T09:37:58Z</cp:lastPrinted>
  <dcterms:created xsi:type="dcterms:W3CDTF">2000-03-03T08:19:09Z</dcterms:created>
  <dcterms:modified xsi:type="dcterms:W3CDTF">2014-07-29T06:14:25Z</dcterms:modified>
  <cp:category/>
  <cp:version/>
  <cp:contentType/>
  <cp:contentStatus/>
</cp:coreProperties>
</file>