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ΤΕΛΙΚΗ ΔΑΠΑΝΗ" sheetId="1" r:id="rId1"/>
    <sheet name="ΥΠΟΔ ΟΙΚΟΝ ΠΡΟΣΦΟΡΑΣ" sheetId="2" r:id="rId2"/>
  </sheets>
  <definedNames/>
  <calcPr fullCalcOnLoad="1"/>
</workbook>
</file>

<file path=xl/sharedStrings.xml><?xml version="1.0" encoding="utf-8"?>
<sst xmlns="http://schemas.openxmlformats.org/spreadsheetml/2006/main" count="101" uniqueCount="59">
  <si>
    <t>τεμ.</t>
  </si>
  <si>
    <t xml:space="preserve">ΕΛΛΗΝΙΚΗ ΔΗΜΟΚΡΑΤΙΑ                     </t>
  </si>
  <si>
    <t>Αγγελάκη 13, 546 21</t>
  </si>
  <si>
    <r>
      <t xml:space="preserve">Πληροφορίες: </t>
    </r>
    <r>
      <rPr>
        <sz val="10"/>
        <rFont val="Tahoma"/>
        <family val="2"/>
      </rPr>
      <t>Ε. Μάμμος</t>
    </r>
  </si>
  <si>
    <r>
      <t xml:space="preserve">Fax: </t>
    </r>
    <r>
      <rPr>
        <sz val="10"/>
        <rFont val="Tahoma"/>
        <family val="2"/>
      </rPr>
      <t>2310233532</t>
    </r>
  </si>
  <si>
    <r>
      <t>E-mail:</t>
    </r>
    <r>
      <rPr>
        <sz val="10"/>
        <rFont val="Tahoma"/>
        <family val="2"/>
      </rPr>
      <t xml:space="preserve"> e.mammos@thessaloniki.gr</t>
    </r>
  </si>
  <si>
    <t>ΤΕΧΝΙΚΗ ΠΕΡΙΓΡΑΦΗ - ΕΝΔΕΙΚΤΙΚΟΣ ΠΡΟΫΠΟΛΟΓΙΣΜΟΣ</t>
  </si>
  <si>
    <t>Α/Α</t>
  </si>
  <si>
    <t>Περιγραφή</t>
  </si>
  <si>
    <t>Μ.Μ.</t>
  </si>
  <si>
    <t>Ποσότητα</t>
  </si>
  <si>
    <t>Τιμή Μονάδος</t>
  </si>
  <si>
    <t>Δαπάνη</t>
  </si>
  <si>
    <t>Αντλία υποβρύχια αποστράγγισης, τύπου grundfos (KP 350 AV1) INOX, Ν=0,7KW, Στόμιο=11/4'', ΜανομετρικόΥψος=4,5-9m, Q=0-10m3/h, μονοφασική (1Χ230V), θερμοκρασία νερού 0οC- +50οC, κλάση προστασίας IP 68, κλάση μόνωσης F, διάμετρος ελεύθ. Περάσματος 10mm, τύπος πτερωτής ημιανοικτής.</t>
  </si>
  <si>
    <t>Αντλία υποβρύχια αποστράγγισης, τύπου grundfos(KP 250  AV1) INOX , Ν=0,5KW, Στόμιο=11/4'', Μανομετρικό Υψος=1,8-7,5m, Q=0-10m3/h, μονοφασική (1Χ230V), θερμοκρασία νερού 0οC- +50οC, κλάση προστασίας IP 68, κλάση μόνωσης F, διάμετρος ελεύθ. Περάσματος 10mm, τύπος πτερωτής ημιανοικτής.</t>
  </si>
  <si>
    <t>Αντλία υποβρύχια αποστράγγισης τύπου grundfos ( ΑP UNILIFT 12 ) INOX, Ν= 1,9KW, Στόμιο= 2'', Μανομετρικό Υψος= 2,9-16,8m, Q= 0-32m3/h, τριφασική (3Χ400V), θερμοκρασία νερού 0οC- +50οC, κλάση προστασίας IP 68, κλάση μόνωσης F, διάμετρος ελεύθ. Περάσματος 12mm,τύπος πτερωτής ημιανοικτής.</t>
  </si>
  <si>
    <t>Πολυβάθμιες αντλίες με κινητήρα σταθερών στροφών τύπου grundfos (CM 10-3) Ν= 2,2 KW, Στόμιο αναρρόφησης= 11/2'', Στόμιο κατάθλιψης= 11/2'', Μανομετρικό Ύψος= 48 - 22 m,Q= 0,0-15,0m3/h, τριφασική (3Χ400V), θερμοκρασία νερού 6 bar/90οC - 10 bar/40οC, κλάση προστασίας IP 55, κλάση μόνωσης F, διάμετρος ελεύθ. Περάσματος 25mm, μέγιστη πίεση λειτουργίας 10bar.</t>
  </si>
  <si>
    <t>Πολυβάθμιες αντλίες με κινητήρα σταθερών στροφών τύπου grundfos (CM 15-3) Ν= 4,0 KW, Στόμιο αναρρόφησης= 2'', Στόμιο κατάθλιψης= 2'', Μανομετρικό Ύψος= 52 - 39 m, Q= 0,0-20,0m3/h, τριφασική (3Χ400V), θερμοκρασία νερού 6 bar/90οC - 10 bar/40οC, κλάση προστασίας IP 55, κλάση μόνωσης F, διάμετρος ελεύθ. Περάσματος 25mm, μέγιστη πίεση λειτουργίας 10bar.</t>
  </si>
  <si>
    <t>Αντλία υποβρύχια αποστράγγισης τύπου grundfos (UNILIFT CC9A1 ) Συνθετικό υλικό, Ν= 0,78KW, Στόμιο κατάθλιψης = 11/4'', Μανομετρικό Υψος= 2,1-9,5m, Q= 0-13m3/h, μονοφασική (1Χ230V), θερμοκρασία νερού 0οC- +40οC(έως και +70οC), κλάση προστασίας IP 68, κλάση μόνωσης F, διάμετρος ελεύθ. Περάσματος 10mm,τύπος πτερωτής ημιανοικτής. Αντλία αποστράγγισης υπογείων, κατάλληλη για άντληση καθαρών ή ελαφρά ακαθάρτων νερών από δοχεία συλλογής, φρεάτια ή λάκκους, με όρθια τοποθέτηση. Η αντλία αυτή διατίθεται και για ελαφρώς διαβρωτικά υγρά.</t>
  </si>
  <si>
    <r>
      <t>Αντλία εμβαπτιζόμενη ακαθάρτων - λυμάτων τύπου grundfos ( UNILIFT ΑP 35.40.06.A1 ) INOX,Ν=0,9 KW,Στόμιο κατάθλιψης= 11/2'',Μανομετρικό Ύψος= 2,2 - 9,7m,Q= 0 - 16m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/h τριφασική (1Χ230V), Φλοτεροδιακόπτης, θερμοκρασία νερού 0</t>
    </r>
    <r>
      <rPr>
        <vertAlign val="superscript"/>
        <sz val="10"/>
        <rFont val="Tahoma"/>
        <family val="2"/>
      </rPr>
      <t xml:space="preserve">ο </t>
    </r>
    <r>
      <rPr>
        <sz val="10"/>
        <rFont val="Tahoma"/>
        <family val="2"/>
      </rPr>
      <t>- +55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>,κλάση προστασίας IP 68, κλάση μόνωσης F,διάμερτρος ελεύθ. Περάσματος 35mm,τύπος πτερωτής vortex .</t>
    </r>
  </si>
  <si>
    <r>
      <t>Αντλία εμβαπτιζόμενη ακαθάρτων - λυμάτων τύπου grundfos ( UNILIFT ΑP 50 ) INOX, Ν=1,8KW, Στόμιο= 2'',Μ.Υ.Σ= 1,5 - 12m,Q= 0 - 32m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/h, τριφασική (1Χ400V),θερμοκρασία νερού 0</t>
    </r>
    <r>
      <rPr>
        <vertAlign val="superscript"/>
        <sz val="10"/>
        <rFont val="Tahoma"/>
        <family val="2"/>
      </rPr>
      <t xml:space="preserve">ο </t>
    </r>
    <r>
      <rPr>
        <sz val="10"/>
        <rFont val="Tahoma"/>
        <family val="2"/>
      </rPr>
      <t>- +55</t>
    </r>
    <r>
      <rPr>
        <vertAlign val="superscript"/>
        <sz val="10"/>
        <rFont val="Tahoma"/>
        <family val="2"/>
      </rPr>
      <t>ο</t>
    </r>
    <r>
      <rPr>
        <sz val="10"/>
        <rFont val="Tahoma"/>
        <family val="2"/>
      </rPr>
      <t>,κλάση προστασίας IP 68, κλάση μόνωσης F,διάμερτρος ελεύθ. Περάσματος 50mm,τύπος πτερωτής Vortex.</t>
    </r>
  </si>
  <si>
    <t xml:space="preserve">Αντλία φίλτρου μπλοκ αυτόματης αναρρόφησης τύπου Wilo (FBS 10 3 ). Ηλεκτρική σύνδεση 3~230/400 V, 50 Hz. Μέγιστο ύψος αναρρόφησης 3 m. Μέγιστη θερμοκρασία ρευστού +5 °C έως +40 °C. Βαθμός προστασίας IP 54. Ισχύς Ν=0,6 Kw. Στόμιο αναρρόφησης= 2''. Στόμιο κατάθλιψης= 2''. Μανομετρικό Ύψος= 12 m. Παροχής Q=18,0 m3/h. Κλάση μόνωσης F. Διάμετρος ελεύθ. Περάσματος 25 mm. Μέγιστη πίεση λειτουργίας 2,3 bar. </t>
  </si>
  <si>
    <t>Σύνολο καθαρής αξίας</t>
  </si>
  <si>
    <t>Φ.Π.Α.</t>
  </si>
  <si>
    <t>Γενικό σύνολο δαπάνης</t>
  </si>
  <si>
    <r>
      <t xml:space="preserve">                                                                                   </t>
    </r>
    <r>
      <rPr>
        <b/>
        <sz val="10"/>
        <rFont val="Tahoma"/>
        <family val="2"/>
      </rPr>
      <t xml:space="preserve">                   Εγκρίνεται</t>
    </r>
    <r>
      <rPr>
        <sz val="10"/>
        <rFont val="Tahoma"/>
        <family val="2"/>
      </rPr>
      <t xml:space="preserve">        </t>
    </r>
  </si>
  <si>
    <r>
      <t xml:space="preserve"> Κ.Α  :</t>
    </r>
    <r>
      <rPr>
        <sz val="10"/>
        <rFont val="Tahoma"/>
        <family val="2"/>
      </rPr>
      <t xml:space="preserve"> 30 / 7131.04.01</t>
    </r>
  </si>
  <si>
    <r>
      <t xml:space="preserve">Προμήθεια Υλικών: </t>
    </r>
    <r>
      <rPr>
        <sz val="10"/>
        <rFont val="Tahoma"/>
        <family val="2"/>
      </rPr>
      <t>«Λοιπού Μηχανολογικού Εξοπλισμού»</t>
    </r>
  </si>
  <si>
    <t>Προμήθεια Υλικών  «Λοιπού Μηχανολογικού Εξοπλισμού»</t>
  </si>
  <si>
    <t>Έλαβα γνώση των όρων της παρούσας διακήρυξης τους οποίους αποδέχομαι ανεπιφύλακτα</t>
  </si>
  <si>
    <t xml:space="preserve">Ο </t>
  </si>
  <si>
    <t xml:space="preserve"> Προσφέρον</t>
  </si>
  <si>
    <t>(σφραγίδα-υπογραφή)</t>
  </si>
  <si>
    <t>ΥΠΟΔΕΙΓΜΑ ΟΙΚΟΝΟΜΙΚΗΣ ΠΡΟΣΦΟΡΑΣ</t>
  </si>
  <si>
    <t>( Στοιχεία προσφέροντος: Επωνυμία, τίτλος, διεύθυνση, τηλέφωνο, φάξ )</t>
  </si>
  <si>
    <r>
      <t xml:space="preserve">Προμήθεια Υλικών: </t>
    </r>
    <r>
      <rPr>
        <sz val="11"/>
        <rFont val="Tahoma"/>
        <family val="2"/>
      </rPr>
      <t>«Λοιπού Μηχανολογικού Εξοπλισμού»</t>
    </r>
  </si>
  <si>
    <r>
      <t xml:space="preserve"> Κ.Α  :</t>
    </r>
    <r>
      <rPr>
        <sz val="11"/>
        <rFont val="Tahoma"/>
        <family val="2"/>
      </rPr>
      <t xml:space="preserve"> 30 / 7131.04.01</t>
    </r>
  </si>
  <si>
    <t xml:space="preserve">ΔΗΜΟΣ ΘΕΣΣΑΛΟΝΙΚΗΣ                  </t>
  </si>
  <si>
    <t xml:space="preserve">ΓΕΝΙΚΗ Δ/ΝΣΗ ΤΕΧΝ. ΥΠΗΡΕΣΙΩΝ                   </t>
  </si>
  <si>
    <t>ΤΜΗΜΑ ΣΥΝΤΗΡΗΣΕΩΝ ΗΛΜ ΕΓΚΑΤΑΣΤΑΣΕΩΝ</t>
  </si>
  <si>
    <r>
      <t xml:space="preserve"> ΔΑΠΑΝΗ :</t>
    </r>
    <r>
      <rPr>
        <sz val="10"/>
        <rFont val="Tahoma"/>
        <family val="2"/>
      </rPr>
      <t xml:space="preserve"> 14.782,34 €</t>
    </r>
  </si>
  <si>
    <t>Εγκρίνεται</t>
  </si>
  <si>
    <t xml:space="preserve">Ο Συντάξας               Ο Προϊστάμενος του Τμήματος                          </t>
  </si>
  <si>
    <t xml:space="preserve"> Ο Προϊστάμενος της Δ/νσης</t>
  </si>
  <si>
    <t xml:space="preserve">                                                                                           </t>
  </si>
  <si>
    <t xml:space="preserve">                              ΗΛΜ εγκαταστάσεων </t>
  </si>
  <si>
    <t>Κατασκευών και Συντηρήσεων</t>
  </si>
  <si>
    <t xml:space="preserve">Εμ. Μάμμος                              Σ. Μουσούρης                                   </t>
  </si>
  <si>
    <t>Γεώργιος Παπαϊωάννου</t>
  </si>
  <si>
    <t>Μηχανολόγος                           Μηχανολόγος                                                                                                                                                                                                   Μηχανικός Τ.Ε.                            Μηχανικός</t>
  </si>
  <si>
    <t xml:space="preserve"> Αρχιτέκτων Μηχανικός
     με Β΄βαθμό</t>
  </si>
  <si>
    <t>Αντλία  επιφανείας αποστράγγισης τύπου grundfos(GP 7-44), Ν= 0,70 KW, Στόμιο αναρρόφησης= 2'', Στόμιο κατάθλιψης= 2'', Μανομετρικό Ύψος = 3 - 12m, Q= 4-14m3/h, μονοφασική (1Χ230V), θερμοκρασία νερού 0οC - +40οC, κλάση προστασίας IP 44, κλάση μόνωσης F, διάμετρος ελεύθ. Περάσματος 50mm, μέγιστη πίεση λειτουργίας 3bar.</t>
  </si>
  <si>
    <t>Αντλία  επιφανείας αποστράγγισης τύπου grundfos(GP 23-150), Ν= 1,90 KW, Στόμιο αναρρόφησης= 2'', Στόμιο κατάθλιψης= 2'', Μανομετρικό Ύψος = 12 - 18,7mΥΣ, Q= 4-24m3/h, μονοφασική (1Χ230V), θερμοκρασία νερού 0οC - +40οC, κλάση προστασίας IP 44, κλάση μόνωσης F, διάμετρος ελεύθ. Περάσματος 50mm, μέγιστη πίεση λειτουργίας 3bar.</t>
  </si>
  <si>
    <r>
      <t xml:space="preserve"> ΔΑΠΑΝΗ :</t>
    </r>
    <r>
      <rPr>
        <sz val="11"/>
        <rFont val="Tahoma"/>
        <family val="2"/>
      </rPr>
      <t xml:space="preserve"> 14.782,34 €</t>
    </r>
  </si>
  <si>
    <t xml:space="preserve"> Θεσσαλονίκη 21-05-2013</t>
  </si>
  <si>
    <t>Θεσσαλονίκη  21-05-2013</t>
  </si>
  <si>
    <t xml:space="preserve">ΔΙΕYΘΥΝΣΗ ΚΑΤΑΣΚΕΥΩΝ ΚΑΙ ΣΥΝΤΗΡΗΣΕΩΝ                                </t>
  </si>
  <si>
    <r>
      <t>Τηλέφωνο:</t>
    </r>
    <r>
      <rPr>
        <sz val="10"/>
        <rFont val="Tahoma"/>
        <family val="2"/>
      </rPr>
      <t>2313 318447</t>
    </r>
  </si>
  <si>
    <t>Θεσσαλονίκη  …. - …. - 2014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</si>
</sst>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0;[Red]0"/>
    <numFmt numFmtId="169" formatCode="#,##0;[Red]#,##0"/>
    <numFmt numFmtId="170" formatCode="#,##0.00;[Red]#,##0.00"/>
    <numFmt numFmtId="171" formatCode="&quot;Ναι&quot;;&quot;Ναι&quot;;&quot;'Οχι&quot;"/>
    <numFmt numFmtId="172" formatCode="&quot;Αληθές&quot;;&quot;Αληθές&quot;;&quot;Ψευδές&quot;"/>
    <numFmt numFmtId="173" formatCode="&quot;Ενεργοποίηση&quot;;&quot;Ενεργοποίηση&quot;;&quot;Απενεργοποίηση&quot;"/>
    <numFmt numFmtId="174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1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left" vertical="center" wrapText="1"/>
    </xf>
    <xf numFmtId="170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4" fillId="0" borderId="1" xfId="0" applyNumberFormat="1" applyFont="1" applyBorder="1" applyAlignment="1">
      <alignment horizontal="right" vertical="justify"/>
    </xf>
    <xf numFmtId="170" fontId="9" fillId="0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 vertical="justify"/>
    </xf>
    <xf numFmtId="168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justify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285750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48"/>
  <sheetViews>
    <sheetView tabSelected="1" workbookViewId="0" topLeftCell="A28">
      <selection activeCell="F12" sqref="F12"/>
    </sheetView>
  </sheetViews>
  <sheetFormatPr defaultColWidth="9.140625" defaultRowHeight="12.75"/>
  <cols>
    <col min="1" max="1" width="6.421875" style="0" customWidth="1"/>
    <col min="2" max="2" width="42.00390625" style="0" customWidth="1"/>
    <col min="3" max="3" width="7.421875" style="0" bestFit="1" customWidth="1"/>
    <col min="4" max="4" width="7.57421875" style="0" customWidth="1"/>
    <col min="5" max="5" width="11.140625" style="0" customWidth="1"/>
    <col min="6" max="6" width="10.7109375" style="0" customWidth="1"/>
  </cols>
  <sheetData>
    <row r="6" spans="1:6" ht="12.75" customHeight="1">
      <c r="A6" s="43" t="s">
        <v>1</v>
      </c>
      <c r="B6" s="43"/>
      <c r="C6" s="51" t="s">
        <v>27</v>
      </c>
      <c r="D6" s="51"/>
      <c r="E6" s="51"/>
      <c r="F6" s="51"/>
    </row>
    <row r="7" spans="1:6" ht="12.75">
      <c r="A7" s="43" t="s">
        <v>37</v>
      </c>
      <c r="B7" s="43"/>
      <c r="C7" s="51"/>
      <c r="D7" s="51"/>
      <c r="E7" s="51"/>
      <c r="F7" s="51"/>
    </row>
    <row r="8" spans="1:6" ht="12.75">
      <c r="A8" s="43" t="s">
        <v>38</v>
      </c>
      <c r="B8" s="43"/>
      <c r="C8" s="2" t="s">
        <v>40</v>
      </c>
      <c r="D8" s="3"/>
      <c r="E8" s="3"/>
      <c r="F8" s="4"/>
    </row>
    <row r="9" spans="1:6" ht="12.75">
      <c r="A9" s="43" t="s">
        <v>56</v>
      </c>
      <c r="B9" s="43"/>
      <c r="C9" s="43"/>
      <c r="D9" s="43"/>
      <c r="E9" s="43"/>
      <c r="F9" s="4"/>
    </row>
    <row r="10" spans="1:6" ht="12.75" customHeight="1">
      <c r="A10" s="43" t="s">
        <v>39</v>
      </c>
      <c r="B10" s="43"/>
      <c r="C10" s="50" t="s">
        <v>26</v>
      </c>
      <c r="D10" s="50"/>
      <c r="E10" s="50"/>
      <c r="F10" s="50"/>
    </row>
    <row r="11" spans="1:6" ht="12.75">
      <c r="A11" s="49" t="s">
        <v>2</v>
      </c>
      <c r="B11" s="49"/>
      <c r="C11" s="16"/>
      <c r="D11" s="17"/>
      <c r="E11" s="17"/>
      <c r="F11" s="17"/>
    </row>
    <row r="12" spans="1:6" ht="12.75">
      <c r="A12" s="43" t="s">
        <v>3</v>
      </c>
      <c r="B12" s="43"/>
      <c r="C12" s="17"/>
      <c r="D12" s="17"/>
      <c r="E12" s="17"/>
      <c r="F12" s="17"/>
    </row>
    <row r="13" spans="1:2" ht="12.75">
      <c r="A13" s="43" t="s">
        <v>57</v>
      </c>
      <c r="B13" s="43"/>
    </row>
    <row r="14" spans="1:2" ht="12.75">
      <c r="A14" s="43" t="s">
        <v>4</v>
      </c>
      <c r="B14" s="43"/>
    </row>
    <row r="15" spans="1:5" ht="14.25">
      <c r="A15" s="43" t="s">
        <v>5</v>
      </c>
      <c r="B15" s="43"/>
      <c r="C15" s="44"/>
      <c r="D15" s="44"/>
      <c r="E15" s="44"/>
    </row>
    <row r="17" spans="1:6" ht="12.75">
      <c r="A17" s="45" t="s">
        <v>6</v>
      </c>
      <c r="B17" s="45"/>
      <c r="C17" s="45"/>
      <c r="D17" s="45"/>
      <c r="E17" s="45"/>
      <c r="F17" s="45"/>
    </row>
    <row r="18" spans="1:6" ht="12.75" customHeight="1">
      <c r="A18" s="46" t="s">
        <v>28</v>
      </c>
      <c r="B18" s="47"/>
      <c r="C18" s="47"/>
      <c r="D18" s="47"/>
      <c r="E18" s="47"/>
      <c r="F18" s="48"/>
    </row>
    <row r="19" spans="1:15" ht="12.75">
      <c r="A19" s="5" t="s">
        <v>7</v>
      </c>
      <c r="B19" s="6" t="s">
        <v>8</v>
      </c>
      <c r="C19" s="7" t="s">
        <v>9</v>
      </c>
      <c r="D19" s="7" t="s">
        <v>10</v>
      </c>
      <c r="E19" s="7" t="s">
        <v>11</v>
      </c>
      <c r="F19" s="7" t="s">
        <v>12</v>
      </c>
      <c r="I19" s="32"/>
      <c r="J19" s="32"/>
      <c r="K19" s="32"/>
      <c r="L19" s="32"/>
      <c r="M19" s="32"/>
      <c r="N19" s="32"/>
      <c r="O19" s="32"/>
    </row>
    <row r="20" spans="1:15" ht="96.75" customHeight="1">
      <c r="A20" s="8">
        <v>1</v>
      </c>
      <c r="B20" s="9" t="s">
        <v>13</v>
      </c>
      <c r="C20" s="24" t="s">
        <v>0</v>
      </c>
      <c r="D20" s="8">
        <v>2</v>
      </c>
      <c r="E20" s="29">
        <v>373.86</v>
      </c>
      <c r="F20" s="10">
        <f aca="true" t="shared" si="0" ref="F20:F26">MMULT(D20,E20)</f>
        <v>747.72</v>
      </c>
      <c r="H20" s="26"/>
      <c r="I20" s="35"/>
      <c r="J20" s="35"/>
      <c r="K20" s="35"/>
      <c r="L20" s="36"/>
      <c r="M20" s="37"/>
      <c r="N20" s="35"/>
      <c r="O20" s="32"/>
    </row>
    <row r="21" spans="1:15" ht="102">
      <c r="A21" s="8">
        <f aca="true" t="shared" si="1" ref="A21:A30">A20+1</f>
        <v>2</v>
      </c>
      <c r="B21" s="9" t="s">
        <v>14</v>
      </c>
      <c r="C21" s="24" t="s">
        <v>0</v>
      </c>
      <c r="D21" s="8">
        <v>5</v>
      </c>
      <c r="E21" s="29">
        <v>268.82</v>
      </c>
      <c r="F21" s="10">
        <f t="shared" si="0"/>
        <v>1344.1</v>
      </c>
      <c r="H21" s="26"/>
      <c r="I21" s="35"/>
      <c r="J21" s="35"/>
      <c r="K21" s="35"/>
      <c r="L21" s="36"/>
      <c r="M21" s="37"/>
      <c r="N21" s="35"/>
      <c r="O21" s="32"/>
    </row>
    <row r="22" spans="1:15" ht="96.75" customHeight="1">
      <c r="A22" s="8">
        <f t="shared" si="1"/>
        <v>3</v>
      </c>
      <c r="B22" s="9" t="s">
        <v>15</v>
      </c>
      <c r="C22" s="24" t="s">
        <v>0</v>
      </c>
      <c r="D22" s="8">
        <v>2</v>
      </c>
      <c r="E22" s="29">
        <v>697.97</v>
      </c>
      <c r="F22" s="10">
        <f t="shared" si="0"/>
        <v>1395.94</v>
      </c>
      <c r="H22" s="26"/>
      <c r="I22" s="35"/>
      <c r="J22" s="35"/>
      <c r="K22" s="35"/>
      <c r="L22" s="36"/>
      <c r="M22" s="37"/>
      <c r="N22" s="35"/>
      <c r="O22" s="32"/>
    </row>
    <row r="23" spans="1:15" ht="108.75" customHeight="1">
      <c r="A23" s="8">
        <f t="shared" si="1"/>
        <v>4</v>
      </c>
      <c r="B23" s="9" t="s">
        <v>51</v>
      </c>
      <c r="C23" s="24" t="s">
        <v>0</v>
      </c>
      <c r="D23" s="8">
        <v>3</v>
      </c>
      <c r="E23" s="29">
        <v>415.33</v>
      </c>
      <c r="F23" s="10">
        <f t="shared" si="0"/>
        <v>1245.99</v>
      </c>
      <c r="H23" s="26"/>
      <c r="I23" s="35"/>
      <c r="J23" s="35"/>
      <c r="K23" s="35"/>
      <c r="L23" s="36"/>
      <c r="M23" s="37"/>
      <c r="N23" s="35"/>
      <c r="O23" s="32"/>
    </row>
    <row r="24" spans="1:15" ht="111" customHeight="1">
      <c r="A24" s="8">
        <f t="shared" si="1"/>
        <v>5</v>
      </c>
      <c r="B24" s="9" t="s">
        <v>52</v>
      </c>
      <c r="C24" s="24" t="s">
        <v>0</v>
      </c>
      <c r="D24" s="8">
        <v>3</v>
      </c>
      <c r="E24" s="29">
        <v>712.71</v>
      </c>
      <c r="F24" s="10">
        <f t="shared" si="0"/>
        <v>2138.13</v>
      </c>
      <c r="H24" s="26"/>
      <c r="I24" s="35"/>
      <c r="J24" s="37"/>
      <c r="K24" s="35"/>
      <c r="L24" s="36"/>
      <c r="M24" s="38"/>
      <c r="N24" s="35"/>
      <c r="O24" s="32"/>
    </row>
    <row r="25" spans="1:15" ht="120.75" customHeight="1">
      <c r="A25" s="8">
        <f t="shared" si="1"/>
        <v>6</v>
      </c>
      <c r="B25" s="9" t="s">
        <v>16</v>
      </c>
      <c r="C25" s="24" t="s">
        <v>0</v>
      </c>
      <c r="D25" s="8">
        <v>1</v>
      </c>
      <c r="E25" s="29">
        <v>432.6</v>
      </c>
      <c r="F25" s="10">
        <f t="shared" si="0"/>
        <v>432.6</v>
      </c>
      <c r="H25" s="26"/>
      <c r="I25" s="35"/>
      <c r="J25" s="35"/>
      <c r="K25" s="35"/>
      <c r="L25" s="36"/>
      <c r="M25" s="37"/>
      <c r="N25" s="35"/>
      <c r="O25" s="32"/>
    </row>
    <row r="26" spans="1:15" ht="114.75">
      <c r="A26" s="8">
        <f t="shared" si="1"/>
        <v>7</v>
      </c>
      <c r="B26" s="9" t="s">
        <v>17</v>
      </c>
      <c r="C26" s="24" t="s">
        <v>0</v>
      </c>
      <c r="D26" s="8">
        <v>1</v>
      </c>
      <c r="E26" s="29">
        <v>730.86</v>
      </c>
      <c r="F26" s="10">
        <f t="shared" si="0"/>
        <v>730.86</v>
      </c>
      <c r="H26" s="26"/>
      <c r="I26" s="35"/>
      <c r="J26" s="37"/>
      <c r="K26" s="35"/>
      <c r="L26" s="36"/>
      <c r="M26" s="38"/>
      <c r="N26" s="35"/>
      <c r="O26" s="32"/>
    </row>
    <row r="27" spans="1:15" ht="169.5" customHeight="1">
      <c r="A27" s="8">
        <f t="shared" si="1"/>
        <v>8</v>
      </c>
      <c r="B27" s="9" t="s">
        <v>18</v>
      </c>
      <c r="C27" s="24" t="s">
        <v>0</v>
      </c>
      <c r="D27" s="8">
        <v>6</v>
      </c>
      <c r="E27" s="29">
        <v>199.03</v>
      </c>
      <c r="F27" s="10">
        <f>MMULT(D27,E27)</f>
        <v>1194.18</v>
      </c>
      <c r="H27" s="26"/>
      <c r="I27" s="35"/>
      <c r="J27" s="35"/>
      <c r="K27" s="35"/>
      <c r="L27" s="36"/>
      <c r="M27" s="37"/>
      <c r="N27" s="35"/>
      <c r="O27" s="32"/>
    </row>
    <row r="28" spans="1:15" ht="116.25" customHeight="1">
      <c r="A28" s="8">
        <f t="shared" si="1"/>
        <v>9</v>
      </c>
      <c r="B28" s="9" t="s">
        <v>19</v>
      </c>
      <c r="C28" s="24" t="s">
        <v>0</v>
      </c>
      <c r="D28" s="8">
        <v>1</v>
      </c>
      <c r="E28" s="29">
        <v>539.72</v>
      </c>
      <c r="F28" s="10">
        <f>MMULT(D28,E28)</f>
        <v>539.72</v>
      </c>
      <c r="H28" s="26"/>
      <c r="I28" s="35"/>
      <c r="J28" s="35"/>
      <c r="K28" s="35"/>
      <c r="L28" s="36"/>
      <c r="M28" s="37"/>
      <c r="N28" s="35"/>
      <c r="O28" s="32"/>
    </row>
    <row r="29" spans="1:15" ht="102" customHeight="1">
      <c r="A29" s="8">
        <f t="shared" si="1"/>
        <v>10</v>
      </c>
      <c r="B29" s="9" t="s">
        <v>20</v>
      </c>
      <c r="C29" s="24" t="s">
        <v>0</v>
      </c>
      <c r="D29" s="8">
        <v>1</v>
      </c>
      <c r="E29" s="29">
        <v>1020.92</v>
      </c>
      <c r="F29" s="10">
        <f>MMULT(D29,E29)</f>
        <v>1020.92</v>
      </c>
      <c r="H29" s="26"/>
      <c r="I29" s="35"/>
      <c r="J29" s="37"/>
      <c r="K29" s="35"/>
      <c r="L29" s="36"/>
      <c r="M29" s="38"/>
      <c r="N29" s="35"/>
      <c r="O29" s="32"/>
    </row>
    <row r="30" spans="1:15" ht="132.75" customHeight="1">
      <c r="A30" s="8">
        <f t="shared" si="1"/>
        <v>11</v>
      </c>
      <c r="B30" s="9" t="s">
        <v>21</v>
      </c>
      <c r="C30" s="24" t="s">
        <v>0</v>
      </c>
      <c r="D30" s="8">
        <v>2</v>
      </c>
      <c r="E30" s="29">
        <v>614</v>
      </c>
      <c r="F30" s="10">
        <f>MMULT(D30,E30)</f>
        <v>1228</v>
      </c>
      <c r="H30" s="26"/>
      <c r="I30" s="35"/>
      <c r="J30" s="35"/>
      <c r="K30" s="35"/>
      <c r="L30" s="36"/>
      <c r="M30" s="37"/>
      <c r="N30" s="35"/>
      <c r="O30" s="32"/>
    </row>
    <row r="31" spans="1:15" ht="12.75" customHeight="1">
      <c r="A31" s="11"/>
      <c r="B31" s="11"/>
      <c r="C31" s="39" t="s">
        <v>22</v>
      </c>
      <c r="D31" s="40"/>
      <c r="E31" s="41"/>
      <c r="F31" s="12">
        <f>SUM(F20:F30)</f>
        <v>12018.16</v>
      </c>
      <c r="H31" s="1"/>
      <c r="I31" s="1"/>
      <c r="K31" s="1"/>
      <c r="L31" s="34"/>
      <c r="M31" s="1"/>
      <c r="N31" s="1"/>
      <c r="O31" s="1"/>
    </row>
    <row r="32" spans="1:15" ht="12.75">
      <c r="A32" s="11"/>
      <c r="B32" s="11"/>
      <c r="C32" s="42" t="s">
        <v>23</v>
      </c>
      <c r="D32" s="40"/>
      <c r="E32" s="13">
        <v>0.23</v>
      </c>
      <c r="F32" s="14">
        <f>F31*E32</f>
        <v>2764.1768</v>
      </c>
      <c r="H32" s="1"/>
      <c r="K32" s="1"/>
      <c r="M32" s="1"/>
      <c r="N32" s="1"/>
      <c r="O32" s="1"/>
    </row>
    <row r="33" spans="1:20" ht="12.75" customHeight="1">
      <c r="A33" s="11"/>
      <c r="B33" s="11"/>
      <c r="C33" s="39" t="s">
        <v>24</v>
      </c>
      <c r="D33" s="40"/>
      <c r="E33" s="41"/>
      <c r="F33" s="12">
        <f>SUM(F31:F32)</f>
        <v>14782.336800000001</v>
      </c>
      <c r="H33" s="1"/>
      <c r="K33" s="1"/>
      <c r="M33" s="1"/>
      <c r="N33" s="1"/>
      <c r="O33" s="1"/>
      <c r="P33" s="28"/>
      <c r="Q33" s="1"/>
      <c r="R33" s="26"/>
      <c r="S33" s="27"/>
      <c r="T33" s="27"/>
    </row>
    <row r="34" spans="1:6" ht="12.75">
      <c r="A34" s="11"/>
      <c r="B34" s="11"/>
      <c r="C34" s="11"/>
      <c r="D34" s="11"/>
      <c r="E34" s="11"/>
      <c r="F34" s="11"/>
    </row>
    <row r="35" spans="1:6" ht="12.75">
      <c r="A35" s="11"/>
      <c r="B35" s="11"/>
      <c r="C35" s="43" t="s">
        <v>55</v>
      </c>
      <c r="D35" s="43"/>
      <c r="E35" s="43"/>
      <c r="F35" s="11"/>
    </row>
    <row r="36" spans="1:19" ht="12.75">
      <c r="A36" s="11"/>
      <c r="B36" s="11"/>
      <c r="C36" s="11"/>
      <c r="D36" s="11"/>
      <c r="E36" s="11"/>
      <c r="F36" s="11"/>
      <c r="S36" s="27"/>
    </row>
    <row r="37" spans="1:6" ht="12.75">
      <c r="A37" s="11" t="s">
        <v>25</v>
      </c>
      <c r="B37" s="11"/>
      <c r="C37" s="52" t="s">
        <v>41</v>
      </c>
      <c r="D37" s="52"/>
      <c r="E37" s="52"/>
      <c r="F37" s="52"/>
    </row>
    <row r="38" spans="1:19" ht="12.75">
      <c r="A38" s="15" t="s">
        <v>42</v>
      </c>
      <c r="B38" s="11"/>
      <c r="C38" s="53" t="s">
        <v>43</v>
      </c>
      <c r="D38" s="53"/>
      <c r="E38" s="53"/>
      <c r="F38" s="53"/>
      <c r="S38" s="27"/>
    </row>
    <row r="39" spans="1:6" ht="12.75">
      <c r="A39" s="15" t="s">
        <v>44</v>
      </c>
      <c r="B39" s="15" t="s">
        <v>45</v>
      </c>
      <c r="C39" s="53" t="s">
        <v>46</v>
      </c>
      <c r="D39" s="53"/>
      <c r="E39" s="53"/>
      <c r="F39" s="53"/>
    </row>
    <row r="40" spans="1:6" ht="12.75">
      <c r="A40" s="15"/>
      <c r="B40" s="11"/>
      <c r="C40" s="11"/>
      <c r="D40" s="11"/>
      <c r="E40" s="11"/>
      <c r="F40" s="11"/>
    </row>
    <row r="41" spans="1:6" ht="12.75">
      <c r="A41" s="15"/>
      <c r="B41" s="11"/>
      <c r="C41" s="11"/>
      <c r="D41" s="11"/>
      <c r="E41" s="11"/>
      <c r="F41" s="11"/>
    </row>
    <row r="42" spans="1:6" ht="12.75">
      <c r="A42" s="15"/>
      <c r="B42" s="11"/>
      <c r="C42" s="11"/>
      <c r="D42" s="11"/>
      <c r="E42" s="11"/>
      <c r="F42" s="11"/>
    </row>
    <row r="43" spans="1:6" ht="12.75">
      <c r="A43" s="15"/>
      <c r="B43" s="11"/>
      <c r="C43" s="11"/>
      <c r="D43" s="11"/>
      <c r="E43" s="11"/>
      <c r="F43" s="11"/>
    </row>
    <row r="44" spans="1:6" ht="12.75">
      <c r="A44" s="2" t="s">
        <v>47</v>
      </c>
      <c r="B44" s="25"/>
      <c r="C44" s="53" t="s">
        <v>48</v>
      </c>
      <c r="D44" s="53"/>
      <c r="E44" s="53"/>
      <c r="F44" s="53"/>
    </row>
    <row r="45" spans="1:6" ht="12.75">
      <c r="A45" s="50" t="s">
        <v>49</v>
      </c>
      <c r="B45" s="50"/>
      <c r="C45" s="52" t="s">
        <v>50</v>
      </c>
      <c r="D45" s="52"/>
      <c r="E45" s="52"/>
      <c r="F45" s="52"/>
    </row>
    <row r="46" spans="1:6" ht="12.75">
      <c r="A46" s="50"/>
      <c r="B46" s="50"/>
      <c r="C46" s="52"/>
      <c r="D46" s="52"/>
      <c r="E46" s="52"/>
      <c r="F46" s="52"/>
    </row>
    <row r="47" spans="1:6" ht="12.75">
      <c r="A47" s="50"/>
      <c r="B47" s="50"/>
      <c r="C47" s="52"/>
      <c r="D47" s="52"/>
      <c r="E47" s="52"/>
      <c r="F47" s="52"/>
    </row>
    <row r="48" spans="1:6" ht="12.75">
      <c r="A48" s="49" t="s">
        <v>54</v>
      </c>
      <c r="B48" s="49"/>
      <c r="C48" s="11"/>
      <c r="D48" s="11"/>
      <c r="E48" s="11"/>
      <c r="F48" s="11"/>
    </row>
  </sheetData>
  <mergeCells count="27">
    <mergeCell ref="A45:B47"/>
    <mergeCell ref="C45:F47"/>
    <mergeCell ref="A48:B48"/>
    <mergeCell ref="C37:F37"/>
    <mergeCell ref="C38:F38"/>
    <mergeCell ref="C39:F39"/>
    <mergeCell ref="C44:F44"/>
    <mergeCell ref="A6:B6"/>
    <mergeCell ref="C6:F7"/>
    <mergeCell ref="A7:B7"/>
    <mergeCell ref="A8:B8"/>
    <mergeCell ref="A9:B9"/>
    <mergeCell ref="C9:E9"/>
    <mergeCell ref="A10:B10"/>
    <mergeCell ref="C10:F10"/>
    <mergeCell ref="A11:B11"/>
    <mergeCell ref="A12:B12"/>
    <mergeCell ref="A13:B13"/>
    <mergeCell ref="A14:B14"/>
    <mergeCell ref="A15:B15"/>
    <mergeCell ref="C15:E15"/>
    <mergeCell ref="A17:F17"/>
    <mergeCell ref="A18:F18"/>
    <mergeCell ref="C31:E31"/>
    <mergeCell ref="C32:D32"/>
    <mergeCell ref="C33:E33"/>
    <mergeCell ref="C35:E3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16" sqref="I16"/>
    </sheetView>
  </sheetViews>
  <sheetFormatPr defaultColWidth="9.140625" defaultRowHeight="12.75"/>
  <cols>
    <col min="1" max="1" width="6.421875" style="0" customWidth="1"/>
    <col min="2" max="2" width="42.00390625" style="0" customWidth="1"/>
    <col min="3" max="3" width="7.421875" style="0" bestFit="1" customWidth="1"/>
    <col min="4" max="4" width="7.57421875" style="0" customWidth="1"/>
    <col min="5" max="5" width="11.140625" style="0" customWidth="1"/>
    <col min="6" max="6" width="10.7109375" style="0" customWidth="1"/>
  </cols>
  <sheetData>
    <row r="1" spans="1:6" ht="14.25">
      <c r="A1" s="66" t="s">
        <v>33</v>
      </c>
      <c r="B1" s="66"/>
      <c r="C1" s="66"/>
      <c r="D1" s="66"/>
      <c r="E1" s="66"/>
      <c r="F1" s="66"/>
    </row>
    <row r="3" spans="1:6" ht="12.75">
      <c r="A3" s="67" t="s">
        <v>34</v>
      </c>
      <c r="B3" s="67"/>
      <c r="C3" s="69" t="s">
        <v>35</v>
      </c>
      <c r="D3" s="69"/>
      <c r="E3" s="69"/>
      <c r="F3" s="69"/>
    </row>
    <row r="4" spans="1:6" ht="12.75">
      <c r="A4" s="68"/>
      <c r="B4" s="68"/>
      <c r="C4" s="69"/>
      <c r="D4" s="69"/>
      <c r="E4" s="69"/>
      <c r="F4" s="69"/>
    </row>
    <row r="5" spans="1:6" ht="12.75">
      <c r="A5" s="68"/>
      <c r="B5" s="68"/>
      <c r="C5" s="70"/>
      <c r="D5" s="70"/>
      <c r="E5" s="70"/>
      <c r="F5" s="70"/>
    </row>
    <row r="6" spans="1:6" ht="12.75">
      <c r="A6" s="68"/>
      <c r="B6" s="68"/>
      <c r="C6" s="71" t="s">
        <v>53</v>
      </c>
      <c r="D6" s="72"/>
      <c r="E6" s="72"/>
      <c r="F6" s="72"/>
    </row>
    <row r="7" spans="1:6" ht="12.75">
      <c r="A7" s="68"/>
      <c r="B7" s="68"/>
      <c r="C7" s="72"/>
      <c r="D7" s="72"/>
      <c r="E7" s="72"/>
      <c r="F7" s="72"/>
    </row>
    <row r="8" spans="1:6" ht="14.25">
      <c r="A8" s="68"/>
      <c r="B8" s="68"/>
      <c r="C8" s="71"/>
      <c r="D8" s="71"/>
      <c r="E8" s="71"/>
      <c r="F8" s="71"/>
    </row>
    <row r="9" spans="1:6" ht="14.25" customHeight="1">
      <c r="A9" s="68"/>
      <c r="B9" s="68"/>
      <c r="C9" s="71" t="s">
        <v>36</v>
      </c>
      <c r="D9" s="71"/>
      <c r="E9" s="71"/>
      <c r="F9" s="71"/>
    </row>
    <row r="10" spans="1:6" ht="14.25">
      <c r="A10" s="68"/>
      <c r="B10" s="68"/>
      <c r="C10" s="73" t="s">
        <v>58</v>
      </c>
      <c r="D10" s="73"/>
      <c r="E10" s="73"/>
      <c r="F10" s="73"/>
    </row>
    <row r="11" spans="1:6" ht="14.25">
      <c r="A11" s="68"/>
      <c r="B11" s="68"/>
      <c r="C11" s="19"/>
      <c r="D11" s="19"/>
      <c r="E11" s="19"/>
      <c r="F11" s="19"/>
    </row>
    <row r="12" spans="1:6" ht="14.25">
      <c r="A12" s="61"/>
      <c r="B12" s="61"/>
      <c r="C12" s="61"/>
      <c r="D12" s="61"/>
      <c r="E12" s="61"/>
      <c r="F12" s="61"/>
    </row>
    <row r="13" spans="1:6" ht="14.25">
      <c r="A13" s="62" t="s">
        <v>28</v>
      </c>
      <c r="B13" s="63"/>
      <c r="C13" s="63"/>
      <c r="D13" s="63"/>
      <c r="E13" s="63"/>
      <c r="F13" s="64"/>
    </row>
    <row r="14" spans="1:6" ht="12.75">
      <c r="A14" s="20" t="s">
        <v>7</v>
      </c>
      <c r="B14" s="21" t="s">
        <v>8</v>
      </c>
      <c r="C14" s="22" t="s">
        <v>9</v>
      </c>
      <c r="D14" s="22" t="s">
        <v>10</v>
      </c>
      <c r="E14" s="22" t="s">
        <v>11</v>
      </c>
      <c r="F14" s="22" t="s">
        <v>12</v>
      </c>
    </row>
    <row r="15" spans="1:11" ht="93.75" customHeight="1">
      <c r="A15" s="8">
        <v>1</v>
      </c>
      <c r="B15" s="9" t="s">
        <v>13</v>
      </c>
      <c r="C15" s="24" t="s">
        <v>0</v>
      </c>
      <c r="D15" s="8">
        <v>2</v>
      </c>
      <c r="E15" s="29"/>
      <c r="F15" s="10"/>
      <c r="H15" s="31"/>
      <c r="I15" s="32"/>
      <c r="J15" s="33"/>
      <c r="K15" s="32"/>
    </row>
    <row r="16" spans="1:11" ht="93.75" customHeight="1">
      <c r="A16" s="8">
        <f>A15+1</f>
        <v>2</v>
      </c>
      <c r="B16" s="9" t="s">
        <v>14</v>
      </c>
      <c r="C16" s="24" t="s">
        <v>0</v>
      </c>
      <c r="D16" s="8">
        <v>5</v>
      </c>
      <c r="E16" s="29"/>
      <c r="F16" s="10"/>
      <c r="H16" s="31"/>
      <c r="I16" s="32"/>
      <c r="J16" s="33"/>
      <c r="K16" s="32"/>
    </row>
    <row r="17" spans="1:11" ht="93" customHeight="1">
      <c r="A17" s="8">
        <f aca="true" t="shared" si="0" ref="A17:A25">A16+1</f>
        <v>3</v>
      </c>
      <c r="B17" s="9" t="s">
        <v>15</v>
      </c>
      <c r="C17" s="24" t="s">
        <v>0</v>
      </c>
      <c r="D17" s="8">
        <v>2</v>
      </c>
      <c r="E17" s="29"/>
      <c r="F17" s="10"/>
      <c r="H17" s="31"/>
      <c r="I17" s="32"/>
      <c r="J17" s="33"/>
      <c r="K17" s="32"/>
    </row>
    <row r="18" spans="1:11" ht="107.25" customHeight="1">
      <c r="A18" s="8">
        <f t="shared" si="0"/>
        <v>4</v>
      </c>
      <c r="B18" s="9" t="s">
        <v>51</v>
      </c>
      <c r="C18" s="24" t="s">
        <v>0</v>
      </c>
      <c r="D18" s="8">
        <v>3</v>
      </c>
      <c r="E18" s="29"/>
      <c r="F18" s="10"/>
      <c r="H18" s="31"/>
      <c r="I18" s="32"/>
      <c r="J18" s="33"/>
      <c r="K18" s="32"/>
    </row>
    <row r="19" spans="1:11" ht="108" customHeight="1">
      <c r="A19" s="8">
        <f t="shared" si="0"/>
        <v>5</v>
      </c>
      <c r="B19" s="9" t="s">
        <v>52</v>
      </c>
      <c r="C19" s="24" t="s">
        <v>0</v>
      </c>
      <c r="D19" s="8">
        <v>3</v>
      </c>
      <c r="E19" s="29"/>
      <c r="F19" s="10"/>
      <c r="H19" s="31"/>
      <c r="I19" s="32"/>
      <c r="J19" s="33"/>
      <c r="K19" s="32"/>
    </row>
    <row r="20" spans="1:11" ht="123.75" customHeight="1">
      <c r="A20" s="8">
        <f t="shared" si="0"/>
        <v>6</v>
      </c>
      <c r="B20" s="9" t="s">
        <v>16</v>
      </c>
      <c r="C20" s="24" t="s">
        <v>0</v>
      </c>
      <c r="D20" s="8">
        <v>1</v>
      </c>
      <c r="E20" s="29"/>
      <c r="F20" s="10"/>
      <c r="H20" s="31"/>
      <c r="I20" s="32"/>
      <c r="J20" s="33"/>
      <c r="K20" s="32"/>
    </row>
    <row r="21" spans="1:11" ht="112.5" customHeight="1">
      <c r="A21" s="8">
        <f t="shared" si="0"/>
        <v>7</v>
      </c>
      <c r="B21" s="9" t="s">
        <v>17</v>
      </c>
      <c r="C21" s="24" t="s">
        <v>0</v>
      </c>
      <c r="D21" s="8">
        <v>1</v>
      </c>
      <c r="E21" s="29"/>
      <c r="F21" s="10"/>
      <c r="H21" s="31"/>
      <c r="I21" s="32"/>
      <c r="J21" s="33"/>
      <c r="K21" s="32"/>
    </row>
    <row r="22" spans="1:11" ht="162" customHeight="1">
      <c r="A22" s="8">
        <f t="shared" si="0"/>
        <v>8</v>
      </c>
      <c r="B22" s="9" t="s">
        <v>18</v>
      </c>
      <c r="C22" s="24" t="s">
        <v>0</v>
      </c>
      <c r="D22" s="8">
        <v>6</v>
      </c>
      <c r="E22" s="29"/>
      <c r="F22" s="10"/>
      <c r="H22" s="31"/>
      <c r="I22" s="32"/>
      <c r="J22" s="33"/>
      <c r="K22" s="32"/>
    </row>
    <row r="23" spans="1:11" ht="116.25" customHeight="1">
      <c r="A23" s="8">
        <f t="shared" si="0"/>
        <v>9</v>
      </c>
      <c r="B23" s="9" t="s">
        <v>19</v>
      </c>
      <c r="C23" s="24" t="s">
        <v>0</v>
      </c>
      <c r="D23" s="8">
        <v>1</v>
      </c>
      <c r="E23" s="29"/>
      <c r="F23" s="10"/>
      <c r="H23" s="31"/>
      <c r="I23" s="32"/>
      <c r="J23" s="33"/>
      <c r="K23" s="32"/>
    </row>
    <row r="24" spans="1:11" ht="101.25" customHeight="1">
      <c r="A24" s="8">
        <f t="shared" si="0"/>
        <v>10</v>
      </c>
      <c r="B24" s="9" t="s">
        <v>20</v>
      </c>
      <c r="C24" s="24" t="s">
        <v>0</v>
      </c>
      <c r="D24" s="8">
        <v>1</v>
      </c>
      <c r="E24" s="29"/>
      <c r="F24" s="10"/>
      <c r="H24" s="33"/>
      <c r="I24" s="32"/>
      <c r="J24" s="33"/>
      <c r="K24" s="32"/>
    </row>
    <row r="25" spans="1:11" ht="131.25" customHeight="1">
      <c r="A25" s="8">
        <f t="shared" si="0"/>
        <v>11</v>
      </c>
      <c r="B25" s="9" t="s">
        <v>21</v>
      </c>
      <c r="C25" s="24" t="s">
        <v>0</v>
      </c>
      <c r="D25" s="8">
        <v>2</v>
      </c>
      <c r="E25" s="29"/>
      <c r="F25" s="10"/>
      <c r="H25" s="33"/>
      <c r="I25" s="32"/>
      <c r="J25" s="33"/>
      <c r="K25" s="32"/>
    </row>
    <row r="26" spans="1:6" ht="14.25">
      <c r="A26" s="11"/>
      <c r="B26" s="11"/>
      <c r="C26" s="54" t="s">
        <v>22</v>
      </c>
      <c r="D26" s="55"/>
      <c r="E26" s="56"/>
      <c r="F26" s="30"/>
    </row>
    <row r="27" spans="1:6" ht="14.25">
      <c r="A27" s="11"/>
      <c r="B27" s="11"/>
      <c r="C27" s="57" t="s">
        <v>23</v>
      </c>
      <c r="D27" s="58"/>
      <c r="E27" s="23">
        <v>0.23</v>
      </c>
      <c r="F27" s="14"/>
    </row>
    <row r="28" spans="1:6" ht="14.25">
      <c r="A28" s="11"/>
      <c r="B28" s="11"/>
      <c r="C28" s="59" t="s">
        <v>24</v>
      </c>
      <c r="D28" s="58"/>
      <c r="E28" s="60"/>
      <c r="F28" s="12"/>
    </row>
    <row r="29" spans="1:6" ht="12.75">
      <c r="A29" s="11"/>
      <c r="B29" s="11"/>
      <c r="C29" s="11"/>
      <c r="D29" s="11"/>
      <c r="E29" s="11"/>
      <c r="F29" s="11"/>
    </row>
    <row r="30" spans="1:6" ht="14.25">
      <c r="A30" s="65" t="s">
        <v>29</v>
      </c>
      <c r="B30" s="65"/>
      <c r="C30" s="65"/>
      <c r="D30" s="65"/>
      <c r="E30" s="65"/>
      <c r="F30" s="65"/>
    </row>
    <row r="31" spans="1:6" ht="14.25">
      <c r="A31" s="19"/>
      <c r="B31" s="19"/>
      <c r="C31" s="19"/>
      <c r="D31" s="19"/>
      <c r="E31" s="19"/>
      <c r="F31" s="19"/>
    </row>
    <row r="32" spans="1:6" ht="14.25">
      <c r="A32" s="65" t="s">
        <v>30</v>
      </c>
      <c r="B32" s="65"/>
      <c r="C32" s="65"/>
      <c r="D32" s="65"/>
      <c r="E32" s="65"/>
      <c r="F32" s="65"/>
    </row>
    <row r="33" spans="1:6" ht="14.25">
      <c r="A33" s="65" t="s">
        <v>31</v>
      </c>
      <c r="B33" s="65"/>
      <c r="C33" s="65"/>
      <c r="D33" s="65"/>
      <c r="E33" s="65"/>
      <c r="F33" s="65"/>
    </row>
    <row r="34" spans="1:6" ht="14.25">
      <c r="A34" s="18"/>
      <c r="B34" s="18"/>
      <c r="C34" s="18"/>
      <c r="D34" s="18"/>
      <c r="E34" s="18"/>
      <c r="F34" s="18"/>
    </row>
    <row r="35" spans="1:6" ht="14.25">
      <c r="A35" s="18"/>
      <c r="B35" s="18"/>
      <c r="C35" s="18"/>
      <c r="D35" s="18"/>
      <c r="E35" s="18"/>
      <c r="F35" s="18"/>
    </row>
    <row r="36" spans="1:6" ht="14.25">
      <c r="A36" s="18"/>
      <c r="B36" s="18"/>
      <c r="C36" s="18"/>
      <c r="D36" s="18"/>
      <c r="E36" s="18"/>
      <c r="F36" s="18"/>
    </row>
    <row r="37" spans="1:6" ht="14.25">
      <c r="A37" s="65" t="s">
        <v>32</v>
      </c>
      <c r="B37" s="65"/>
      <c r="C37" s="65"/>
      <c r="D37" s="65"/>
      <c r="E37" s="65"/>
      <c r="F37" s="65"/>
    </row>
  </sheetData>
  <mergeCells count="16">
    <mergeCell ref="A1:F1"/>
    <mergeCell ref="A3:B11"/>
    <mergeCell ref="C3:F5"/>
    <mergeCell ref="C6:F7"/>
    <mergeCell ref="C8:F8"/>
    <mergeCell ref="C10:F10"/>
    <mergeCell ref="C9:F9"/>
    <mergeCell ref="A30:F30"/>
    <mergeCell ref="A32:F32"/>
    <mergeCell ref="A33:F33"/>
    <mergeCell ref="A37:F37"/>
    <mergeCell ref="C26:E26"/>
    <mergeCell ref="C27:D27"/>
    <mergeCell ref="C28:E28"/>
    <mergeCell ref="A12:F12"/>
    <mergeCell ref="A13:F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2013-05-29T06:30:28Z</cp:lastPrinted>
  <dcterms:created xsi:type="dcterms:W3CDTF">2012-01-30T08:39:51Z</dcterms:created>
  <dcterms:modified xsi:type="dcterms:W3CDTF">2014-03-13T11:59:05Z</dcterms:modified>
  <cp:category/>
  <cp:version/>
  <cp:contentType/>
  <cp:contentStatus/>
</cp:coreProperties>
</file>