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πιχορηγηση" sheetId="2" r:id="rId1"/>
    <sheet name="ολα" sheetId="1" r:id="rId2"/>
  </sheets>
  <definedNames>
    <definedName name="_xlnm.Print_Area" localSheetId="0">επιχορηγηση!$A$1:$F$95</definedName>
    <definedName name="_xlnm.Print_Area" localSheetId="1">ολα!$A$1:$H$65</definedName>
  </definedNames>
  <calcPr calcId="125725"/>
</workbook>
</file>

<file path=xl/calcChain.xml><?xml version="1.0" encoding="utf-8"?>
<calcChain xmlns="http://schemas.openxmlformats.org/spreadsheetml/2006/main">
  <c r="H23" i="1"/>
  <c r="H24"/>
  <c r="H27" s="1"/>
  <c r="H25"/>
  <c r="H26"/>
  <c r="F38"/>
  <c r="F40" s="1"/>
  <c r="F37"/>
  <c r="F39"/>
  <c r="F22"/>
  <c r="F32"/>
  <c r="F31"/>
  <c r="F33" s="1"/>
  <c r="F21"/>
  <c r="F27"/>
  <c r="F28" s="1"/>
  <c r="F29" s="1"/>
  <c r="F44"/>
  <c r="F45" s="1"/>
  <c r="F42" l="1"/>
  <c r="F41"/>
  <c r="F47"/>
  <c r="F46"/>
  <c r="F34"/>
  <c r="F35" s="1"/>
  <c r="F49" s="1"/>
  <c r="H52" s="1"/>
  <c r="H13" s="1"/>
  <c r="F50"/>
  <c r="H28"/>
  <c r="H50"/>
  <c r="H29"/>
  <c r="H49" s="1"/>
</calcChain>
</file>

<file path=xl/sharedStrings.xml><?xml version="1.0" encoding="utf-8"?>
<sst xmlns="http://schemas.openxmlformats.org/spreadsheetml/2006/main" count="176" uniqueCount="91">
  <si>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</si>
  <si>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</si>
  <si>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</si>
  <si>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</si>
  <si>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</si>
  <si>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</si>
  <si>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 xml:space="preserve">Τηλέφωνο: </t>
    </r>
    <r>
      <rPr>
        <sz val="12"/>
        <rFont val="Arial Narrow"/>
        <family val="2"/>
        <charset val="161"/>
      </rPr>
      <t>2313 318318</t>
    </r>
  </si>
  <si>
    <r>
      <t>Fax:</t>
    </r>
    <r>
      <rPr>
        <sz val="12"/>
        <rFont val="Arial Narrow"/>
        <family val="2"/>
        <charset val="161"/>
      </rPr>
      <t xml:space="preserve"> 2310 519758</t>
    </r>
  </si>
  <si>
    <t>ΕΝΔΕΙΚΤΙΚΟΣ  ΠΡΟΫΠΟΛΟΓΙΣΜΟΣ</t>
  </si>
  <si>
    <t>ΕΙΔΟΣ</t>
  </si>
  <si>
    <t>Μον. Μέτρ.</t>
  </si>
  <si>
    <t>Ποσότ.</t>
  </si>
  <si>
    <t>τμχ</t>
  </si>
  <si>
    <t xml:space="preserve">Αριθμός Μελέτης:        </t>
  </si>
  <si>
    <r>
      <t>Πληροφορίες:</t>
    </r>
    <r>
      <rPr>
        <sz val="12"/>
        <rFont val="Arial Narrow"/>
        <family val="2"/>
        <charset val="161"/>
      </rPr>
      <t xml:space="preserve"> Σ. Γεωργούλη </t>
    </r>
  </si>
  <si>
    <t>Φ.Π.Α. 24%</t>
  </si>
  <si>
    <t xml:space="preserve">Είδη ατομικής προστασίας </t>
  </si>
  <si>
    <t>εργαζ.</t>
  </si>
  <si>
    <t>Α. ΟΙΚΟΔΟΜΙΚΑ ΥΛΙΚΑ</t>
  </si>
  <si>
    <t>τεμ.</t>
  </si>
  <si>
    <t>Β. ΜΙΚΡΟΜΗΧΑΝΗΜΑΤΑ ΚΑΙ ΦΟΡΗΤΑ ΜΗΧ/ΤΑ ΧΕΙΡΟΣ</t>
  </si>
  <si>
    <t>Γ. ΕΡΓΑΛΕΙΑ - ΑΝΑΛΩΣΙΜΑ</t>
  </si>
  <si>
    <t>Δ. ΜΕΣΑ ΑΤΟΜΙΚΗΣ ΠΡΟΣΤΑΣΙΑΣ (ΜΑΠ)</t>
  </si>
  <si>
    <t>α/α</t>
  </si>
  <si>
    <t xml:space="preserve">Πλάκες πεζοδρομίου 50χ50χ(4-5)εκ.  </t>
  </si>
  <si>
    <t xml:space="preserve">Πλάκες πεζοδρομίου 40χ40χ(3-4)εκ. </t>
  </si>
  <si>
    <t>Τιμή Μονάδ.    ( € )</t>
  </si>
  <si>
    <t>Δαπάνη         ( € )</t>
  </si>
  <si>
    <t>ΕΠΙΧΟΡΗΓΗΣΗ</t>
  </si>
  <si>
    <t>ΙΔΙΟΙ ΠΟΡΟΙ</t>
  </si>
  <si>
    <t>Τσιμέντο τύπου Portland με τη μεταφορά (σε σάκους των 50kgr)</t>
  </si>
  <si>
    <t>τον.</t>
  </si>
  <si>
    <t>Άμμος ποταμού κοσκινισμένη χύμα</t>
  </si>
  <si>
    <t>Θραυστό υλικό λατομείου 3Α</t>
  </si>
  <si>
    <t>Γαρμπίλι λατομείου</t>
  </si>
  <si>
    <t>άθροισμα</t>
  </si>
  <si>
    <t>ΦΠΑ 24%</t>
  </si>
  <si>
    <t xml:space="preserve">άθροισμα </t>
  </si>
  <si>
    <t>Σύνολο 1</t>
  </si>
  <si>
    <t>Σύνολο 2</t>
  </si>
  <si>
    <t>Καθαρό σύνολο</t>
  </si>
  <si>
    <t xml:space="preserve">ΕΡΓΟ Β.3 / ΔΡΑΣΗ 19                 ΕΠΙΣΚΕΥΗ-ΣΥΝΤΗΡΗΣΗ-ΑΡΣΗ ΕΠΙΚΙΝΔΥΝΟΤΗΤΑΣ ΠΕΖΟΔΡΟΜΙΩΝ ΤΟΥ ΔΗΜΟΥ ΘΕΣΣΑΛΟΝΙΚΗΣ </t>
  </si>
  <si>
    <t>Γεννήτρια μονοφασική  (5,5 KW) με μίζα</t>
  </si>
  <si>
    <t>Γωνιακός τροχός με διάμετρο δίσκου 230mm</t>
  </si>
  <si>
    <t xml:space="preserve"> Διαμαντόδισκος κοπής πλακιδίων διαμέτρου 230mm, με πλάτος κοπής 1,40mm και διάμετρο τρύπας 22,23mm</t>
  </si>
  <si>
    <t>Δίσκος κοπής μετάλλου Φ230</t>
  </si>
  <si>
    <t>Δίσκος κοπής πέτρας Φ230</t>
  </si>
  <si>
    <t>Γενικό Σύνολο (1+2) Έργου Β.3</t>
  </si>
  <si>
    <t>σε μεταφορά</t>
  </si>
  <si>
    <t>από μεταφορά</t>
  </si>
  <si>
    <t>Συνολική δαπάνη έργου</t>
  </si>
  <si>
    <t>Καθαρή Δαπάνη έργου</t>
  </si>
  <si>
    <t xml:space="preserve">Τιμή Μονάδ.    </t>
  </si>
  <si>
    <t>( € )</t>
  </si>
  <si>
    <t xml:space="preserve">Δαπάνη   </t>
  </si>
  <si>
    <t xml:space="preserve">ΠΡΟΫΠΟΛΟΓΙΣΜΟΣ: </t>
  </si>
  <si>
    <t>Γάντια ελαστικά μιας χρήσεως (συσκ. 100 τεμ.)</t>
  </si>
  <si>
    <t>συσκ.</t>
  </si>
  <si>
    <t>Γάντια δερματοπάνινα-από ύφασμα και νιτρίλιο τύπου 2</t>
  </si>
  <si>
    <t>ζεύγος</t>
  </si>
  <si>
    <t>Γάντια συγκολλητών</t>
  </si>
  <si>
    <t>Γάντια μονωτικά</t>
  </si>
  <si>
    <t>Γυαλιά μηχ/κής προστασίας</t>
  </si>
  <si>
    <t>Γυαλιά ηλιακής ακτινοβολίας</t>
  </si>
  <si>
    <t>Μάσκα ηλεκτρ/τη</t>
  </si>
  <si>
    <t>Ημιμάσκα μιας χρήσης  FFP2-FFP3 (συσκ. 10 τεμ.)</t>
  </si>
  <si>
    <t xml:space="preserve"> Μάσκα ημισεως προσώπου διπλά φίλτρα</t>
  </si>
  <si>
    <t xml:space="preserve"> Φίλτρα μάσκας ημίσεως προσώπου (συσκ. 10 τεμ.)</t>
  </si>
  <si>
    <t>Κράνη ασφαλείας</t>
  </si>
  <si>
    <t>Ανακλαστικά γιλέκα</t>
  </si>
  <si>
    <t>Ποδιές συγκολλητών</t>
  </si>
  <si>
    <t>Υποδήματα ασφαλείας τύπου 1</t>
  </si>
  <si>
    <t>Υποδήματα ασφαλείας τύπου 2</t>
  </si>
  <si>
    <t>Επιγονατίδες</t>
  </si>
  <si>
    <t>Ωτοβύσματα μιας χρήσεως (συσκ. 100 τεμ.)</t>
  </si>
  <si>
    <t>Κώνοι σήμανσης</t>
  </si>
  <si>
    <t>Νιτσεράδες</t>
  </si>
  <si>
    <t>Καπέλα τύπου τζόκευ</t>
  </si>
  <si>
    <t xml:space="preserve"> Φόρμα προστασίας απο χημικά</t>
  </si>
  <si>
    <t xml:space="preserve"> Φόρμα εργασίας με τιράντες</t>
  </si>
  <si>
    <t>Ελαστικές μπότες (γαλότσες)</t>
  </si>
  <si>
    <r>
      <t>Πληροφορίες:</t>
    </r>
    <r>
      <rPr>
        <sz val="12"/>
        <rFont val="Arial Narrow"/>
        <family val="2"/>
        <charset val="161"/>
      </rPr>
      <t xml:space="preserve"> Μ. Τενεδιού</t>
    </r>
  </si>
  <si>
    <r>
      <t xml:space="preserve">Τηλέφωνο: </t>
    </r>
    <r>
      <rPr>
        <sz val="12"/>
        <rFont val="Arial Narrow"/>
        <family val="2"/>
        <charset val="161"/>
      </rPr>
      <t>2313 318328</t>
    </r>
  </si>
  <si>
    <r>
      <t xml:space="preserve">Αριθμός Μελέτης:          </t>
    </r>
    <r>
      <rPr>
        <b/>
        <sz val="10"/>
        <rFont val="Arial Narrow"/>
        <family val="2"/>
        <charset val="161"/>
      </rPr>
      <t xml:space="preserve"> 32/2017</t>
    </r>
    <r>
      <rPr>
        <sz val="10"/>
        <rFont val="Arial Narrow"/>
        <family val="2"/>
        <charset val="161"/>
      </rPr>
      <t xml:space="preserve">     </t>
    </r>
  </si>
  <si>
    <t>ΠΡΟΣΦΟΡΑ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</si>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</sst>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6" formatCode="#,##0.00\ &quot;€&quot;"/>
  </numFmts>
  <fonts count="20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sz val="10"/>
      <name val="Arial Narrow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 Narrow"/>
      <family val="2"/>
      <charset val="161"/>
    </font>
    <font>
      <b/>
      <u/>
      <sz val="10"/>
      <name val="Arial Narrow"/>
      <family val="2"/>
      <charset val="161"/>
    </font>
    <font>
      <sz val="8"/>
      <name val="Arial"/>
      <family val="2"/>
      <charset val="161"/>
    </font>
    <font>
      <b/>
      <sz val="14"/>
      <name val="Arial"/>
      <family val="2"/>
      <charset val="161"/>
    </font>
    <font>
      <b/>
      <u/>
      <sz val="10"/>
      <name val="Arial Narrow"/>
      <family val="2"/>
      <charset val="1"/>
    </font>
    <font>
      <sz val="12"/>
      <name val="Arial Greek"/>
      <family val="2"/>
      <charset val="161"/>
    </font>
    <font>
      <sz val="10"/>
      <name val="Arial Narrow"/>
      <family val="2"/>
      <charset val="1"/>
    </font>
    <font>
      <sz val="12"/>
      <name val="Arial Narrow"/>
      <family val="2"/>
      <charset val="1"/>
    </font>
    <font>
      <i/>
      <sz val="10"/>
      <name val="Arial Narrow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20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" fontId="4" fillId="0" borderId="18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2" fontId="6" fillId="0" borderId="18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4" fontId="6" fillId="0" borderId="26" xfId="0" applyNumberFormat="1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 wrapText="1"/>
    </xf>
    <xf numFmtId="2" fontId="4" fillId="0" borderId="32" xfId="0" applyNumberFormat="1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2" fontId="4" fillId="0" borderId="33" xfId="0" applyNumberFormat="1" applyFont="1" applyFill="1" applyBorder="1" applyAlignment="1">
      <alignment horizontal="right" vertical="center"/>
    </xf>
    <xf numFmtId="2" fontId="4" fillId="0" borderId="33" xfId="0" applyNumberFormat="1" applyFont="1" applyFill="1" applyBorder="1" applyAlignment="1">
      <alignment horizontal="right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0" fontId="0" fillId="0" borderId="35" xfId="0" applyBorder="1"/>
    <xf numFmtId="0" fontId="0" fillId="0" borderId="36" xfId="0" applyBorder="1"/>
    <xf numFmtId="4" fontId="6" fillId="0" borderId="6" xfId="0" applyNumberFormat="1" applyFont="1" applyFill="1" applyBorder="1" applyAlignment="1">
      <alignment vertical="center"/>
    </xf>
    <xf numFmtId="4" fontId="6" fillId="0" borderId="37" xfId="0" applyNumberFormat="1" applyFont="1" applyFill="1" applyBorder="1" applyAlignment="1">
      <alignment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2" fontId="6" fillId="0" borderId="44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2" fontId="4" fillId="0" borderId="46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2" fontId="6" fillId="0" borderId="48" xfId="0" applyNumberFormat="1" applyFont="1" applyFill="1" applyBorder="1" applyAlignment="1">
      <alignment horizontal="right" vertical="center"/>
    </xf>
    <xf numFmtId="4" fontId="6" fillId="0" borderId="49" xfId="0" applyNumberFormat="1" applyFont="1" applyFill="1" applyBorder="1" applyAlignment="1">
      <alignment vertical="center"/>
    </xf>
    <xf numFmtId="2" fontId="6" fillId="0" borderId="50" xfId="0" applyNumberFormat="1" applyFont="1" applyFill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2" fontId="6" fillId="0" borderId="38" xfId="0" applyNumberFormat="1" applyFont="1" applyFill="1" applyBorder="1" applyAlignment="1">
      <alignment horizontal="right" vertical="center"/>
    </xf>
    <xf numFmtId="4" fontId="6" fillId="0" borderId="53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horizontal="right" vertical="center"/>
    </xf>
    <xf numFmtId="4" fontId="6" fillId="0" borderId="4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right" vertical="center"/>
    </xf>
    <xf numFmtId="4" fontId="6" fillId="0" borderId="5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55" xfId="0" applyNumberFormat="1" applyFont="1" applyFill="1" applyBorder="1" applyAlignment="1">
      <alignment vertical="center"/>
    </xf>
    <xf numFmtId="2" fontId="4" fillId="0" borderId="24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2" xfId="0" applyFont="1" applyBorder="1" applyAlignment="1">
      <alignment vertical="center" wrapText="1"/>
    </xf>
    <xf numFmtId="49" fontId="5" fillId="0" borderId="62" xfId="0" applyNumberFormat="1" applyFont="1" applyFill="1" applyBorder="1" applyAlignment="1" applyProtection="1">
      <alignment horizontal="right" vertical="center"/>
      <protection locked="0"/>
    </xf>
    <xf numFmtId="0" fontId="14" fillId="0" borderId="62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63" xfId="0" applyFont="1" applyBorder="1" applyAlignment="1">
      <alignment vertical="center" wrapText="1"/>
    </xf>
    <xf numFmtId="0" fontId="16" fillId="0" borderId="63" xfId="0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horizontal="right" vertical="center"/>
    </xf>
    <xf numFmtId="49" fontId="5" fillId="0" borderId="6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6" fillId="0" borderId="62" xfId="0" applyNumberFormat="1" applyFont="1" applyFill="1" applyBorder="1" applyAlignment="1">
      <alignment horizontal="center" vertical="center"/>
    </xf>
    <xf numFmtId="3" fontId="17" fillId="0" borderId="63" xfId="0" applyNumberFormat="1" applyFont="1" applyFill="1" applyBorder="1" applyAlignment="1">
      <alignment horizontal="center" vertical="center" wrapText="1"/>
    </xf>
    <xf numFmtId="49" fontId="6" fillId="0" borderId="6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4" fillId="0" borderId="58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</xdr:col>
      <xdr:colOff>647700</xdr:colOff>
      <xdr:row>3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647700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55</xdr:row>
      <xdr:rowOff>57150</xdr:rowOff>
    </xdr:from>
    <xdr:to>
      <xdr:col>1</xdr:col>
      <xdr:colOff>1314450</xdr:colOff>
      <xdr:row>65</xdr:row>
      <xdr:rowOff>123825</xdr:rowOff>
    </xdr:to>
    <xdr:sp macro="" textlink="" fLocksText="0">
      <xdr:nvSpPr>
        <xdr:cNvPr id="1026" name="Αυτόματο σχήμα 3"/>
        <xdr:cNvSpPr txBox="1">
          <a:spLocks noChangeArrowheads="1"/>
        </xdr:cNvSpPr>
      </xdr:nvSpPr>
      <xdr:spPr bwMode="auto">
        <a:xfrm>
          <a:off x="0" y="11991975"/>
          <a:ext cx="1543050" cy="2419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Σοφία Γεωργούλη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1304925</xdr:colOff>
      <xdr:row>54</xdr:row>
      <xdr:rowOff>95250</xdr:rowOff>
    </xdr:from>
    <xdr:to>
      <xdr:col>5</xdr:col>
      <xdr:colOff>66675</xdr:colOff>
      <xdr:row>66</xdr:row>
      <xdr:rowOff>28575</xdr:rowOff>
    </xdr:to>
    <xdr:sp macro="" textlink="" fLocksText="0">
      <xdr:nvSpPr>
        <xdr:cNvPr id="1027" name="Αυτόματο σχήμα 4"/>
        <xdr:cNvSpPr txBox="1">
          <a:spLocks noChangeArrowheads="1"/>
        </xdr:cNvSpPr>
      </xdr:nvSpPr>
      <xdr:spPr bwMode="auto">
        <a:xfrm>
          <a:off x="1533525" y="11868150"/>
          <a:ext cx="1914525" cy="2609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590550</xdr:colOff>
      <xdr:row>54</xdr:row>
      <xdr:rowOff>95250</xdr:rowOff>
    </xdr:from>
    <xdr:to>
      <xdr:col>8</xdr:col>
      <xdr:colOff>152400</xdr:colOff>
      <xdr:row>66</xdr:row>
      <xdr:rowOff>9525</xdr:rowOff>
    </xdr:to>
    <xdr:sp macro="" textlink="" fLocksText="0">
      <xdr:nvSpPr>
        <xdr:cNvPr id="1028" name="Αυτόματο σχήμα 5"/>
        <xdr:cNvSpPr txBox="1">
          <a:spLocks noChangeArrowheads="1"/>
        </xdr:cNvSpPr>
      </xdr:nvSpPr>
      <xdr:spPr bwMode="auto">
        <a:xfrm>
          <a:off x="3352800" y="11868150"/>
          <a:ext cx="2085975" cy="2590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view="pageBreakPreview" topLeftCell="A13" zoomScale="150" zoomScaleSheetLayoutView="200" workbookViewId="0">
      <selection activeCell="B83" sqref="B83"/>
    </sheetView>
  </sheetViews>
  <sheetFormatPr defaultColWidth="8.85546875" defaultRowHeight="12.75"/>
  <cols>
    <col min="1" max="1" width="3.42578125" style="1" customWidth="1"/>
    <col min="2" max="2" width="36.5703125" style="1" customWidth="1"/>
    <col min="3" max="3" width="5.42578125" style="2" customWidth="1"/>
    <col min="4" max="4" width="6.7109375" style="2" customWidth="1"/>
    <col min="5" max="5" width="11.42578125" style="160" customWidth="1"/>
    <col min="6" max="6" width="16.42578125" style="2" customWidth="1"/>
    <col min="7" max="16384" width="8.85546875" style="2"/>
  </cols>
  <sheetData>
    <row r="1" spans="1:7">
      <c r="A1" s="3"/>
      <c r="B1" s="3"/>
      <c r="C1" s="3"/>
      <c r="D1" s="3"/>
      <c r="E1" s="151"/>
      <c r="F1" s="3"/>
    </row>
    <row r="2" spans="1:7">
      <c r="A2" s="3"/>
      <c r="B2" s="3"/>
      <c r="C2" s="3"/>
      <c r="D2" s="3"/>
      <c r="E2" s="151"/>
      <c r="F2" s="3"/>
    </row>
    <row r="3" spans="1:7">
      <c r="A3" s="3"/>
      <c r="B3" s="3"/>
      <c r="C3" s="3"/>
      <c r="D3" s="3"/>
      <c r="E3" s="151"/>
      <c r="F3" s="3"/>
    </row>
    <row r="4" spans="1:7">
      <c r="A4" s="3"/>
      <c r="B4" s="3"/>
      <c r="C4" s="3"/>
      <c r="D4" s="3"/>
      <c r="E4" s="151"/>
      <c r="F4" s="3"/>
    </row>
    <row r="5" spans="1:7" ht="15.75" customHeight="1">
      <c r="A5" s="195" t="s">
        <v>0</v>
      </c>
      <c r="B5" s="195"/>
      <c r="C5" s="3"/>
      <c r="D5" s="3"/>
      <c r="E5" s="151"/>
      <c r="F5" s="3"/>
    </row>
    <row r="6" spans="1:7" ht="15.75" customHeight="1">
      <c r="A6" s="196" t="s">
        <v>1</v>
      </c>
      <c r="B6" s="196"/>
      <c r="C6" s="3"/>
      <c r="D6" s="3"/>
      <c r="E6" s="186" t="s">
        <v>41</v>
      </c>
      <c r="F6" s="186"/>
    </row>
    <row r="7" spans="1:7" ht="15.75" customHeight="1">
      <c r="A7" s="196" t="s">
        <v>2</v>
      </c>
      <c r="B7" s="196"/>
      <c r="C7" s="3"/>
      <c r="D7" s="3"/>
      <c r="E7" s="186"/>
      <c r="F7" s="186"/>
      <c r="G7" s="13"/>
    </row>
    <row r="8" spans="1:7" ht="15.75" customHeight="1">
      <c r="A8" s="196" t="s">
        <v>3</v>
      </c>
      <c r="B8" s="196"/>
      <c r="C8" s="3"/>
      <c r="D8" s="3"/>
      <c r="E8" s="186"/>
      <c r="F8" s="186"/>
      <c r="G8" s="13"/>
    </row>
    <row r="9" spans="1:7" ht="15.75" customHeight="1">
      <c r="A9" s="195" t="s">
        <v>4</v>
      </c>
      <c r="B9" s="195"/>
      <c r="C9" s="3"/>
      <c r="D9" s="3"/>
      <c r="E9" s="186"/>
      <c r="F9" s="186"/>
      <c r="G9" s="13"/>
    </row>
    <row r="10" spans="1:7" ht="15.75" customHeight="1">
      <c r="A10" s="195" t="s">
        <v>5</v>
      </c>
      <c r="B10" s="195"/>
      <c r="C10" s="3"/>
      <c r="D10" s="3"/>
      <c r="E10" s="186"/>
      <c r="F10" s="186"/>
      <c r="G10" s="14"/>
    </row>
    <row r="11" spans="1:7" ht="15.75" customHeight="1">
      <c r="A11" s="195" t="s">
        <v>81</v>
      </c>
      <c r="B11" s="195"/>
      <c r="C11" s="3"/>
      <c r="D11" s="3"/>
      <c r="E11" s="187" t="s">
        <v>83</v>
      </c>
      <c r="F11" s="187"/>
      <c r="G11" s="187"/>
    </row>
    <row r="12" spans="1:7" ht="15.75" customHeight="1">
      <c r="A12" s="195" t="s">
        <v>82</v>
      </c>
      <c r="B12" s="195"/>
      <c r="C12" s="3"/>
      <c r="D12" s="3"/>
      <c r="E12" s="151"/>
      <c r="G12" s="14"/>
    </row>
    <row r="13" spans="1:7" ht="15.75" customHeight="1">
      <c r="A13" s="195" t="s">
        <v>7</v>
      </c>
      <c r="B13" s="195"/>
      <c r="C13" s="6"/>
      <c r="D13" s="6"/>
      <c r="E13" s="152"/>
      <c r="F13" s="161"/>
      <c r="G13" s="87"/>
    </row>
    <row r="14" spans="1:7" ht="15.75" customHeight="1">
      <c r="A14" s="4"/>
      <c r="B14" s="4"/>
      <c r="C14" s="6"/>
      <c r="D14" s="6"/>
      <c r="E14" s="153"/>
      <c r="F14" s="138"/>
      <c r="G14" s="138"/>
    </row>
    <row r="15" spans="1:7" ht="15.75" customHeight="1">
      <c r="A15" s="191" t="s">
        <v>84</v>
      </c>
      <c r="B15" s="191"/>
      <c r="C15" s="191"/>
      <c r="D15" s="191"/>
      <c r="E15" s="191"/>
      <c r="F15" s="191"/>
      <c r="G15" s="14"/>
    </row>
    <row r="16" spans="1:7" ht="15.75" customHeight="1">
      <c r="A16" s="162"/>
      <c r="B16" s="163" t="s">
        <v>85</v>
      </c>
      <c r="C16" s="164"/>
      <c r="D16" s="165"/>
      <c r="E16" s="192"/>
      <c r="F16" s="192"/>
    </row>
    <row r="17" spans="1:6" ht="15.75">
      <c r="A17" s="166"/>
      <c r="B17" s="167" t="s">
        <v>86</v>
      </c>
      <c r="C17" s="168"/>
      <c r="D17" s="169"/>
      <c r="E17" s="193"/>
      <c r="F17" s="193"/>
    </row>
    <row r="18" spans="1:6" ht="15.75">
      <c r="A18" s="162"/>
      <c r="B18" s="167" t="s">
        <v>87</v>
      </c>
      <c r="C18" s="170"/>
      <c r="D18" s="169"/>
      <c r="E18" s="194"/>
      <c r="F18" s="194"/>
    </row>
    <row r="19" spans="1:6" ht="15.75" customHeight="1">
      <c r="A19" s="8"/>
      <c r="B19" s="15"/>
      <c r="C19" s="16"/>
      <c r="D19" s="16"/>
      <c r="E19" s="190"/>
      <c r="F19" s="190"/>
    </row>
    <row r="20" spans="1:6" s="8" customFormat="1" ht="25.5">
      <c r="A20" s="178" t="s">
        <v>23</v>
      </c>
      <c r="B20" s="178" t="s">
        <v>9</v>
      </c>
      <c r="C20" s="180" t="s">
        <v>10</v>
      </c>
      <c r="D20" s="147" t="s">
        <v>52</v>
      </c>
      <c r="E20" s="182" t="s">
        <v>11</v>
      </c>
      <c r="F20" s="149" t="s">
        <v>54</v>
      </c>
    </row>
    <row r="21" spans="1:6" s="8" customFormat="1">
      <c r="A21" s="179"/>
      <c r="B21" s="179"/>
      <c r="C21" s="181"/>
      <c r="D21" s="148" t="s">
        <v>53</v>
      </c>
      <c r="E21" s="183"/>
      <c r="F21" s="150" t="s">
        <v>53</v>
      </c>
    </row>
    <row r="22" spans="1:6" s="8" customFormat="1" ht="15.75" customHeight="1">
      <c r="A22" s="9"/>
      <c r="B22" s="17" t="s">
        <v>18</v>
      </c>
      <c r="C22" s="9"/>
      <c r="D22" s="139"/>
      <c r="E22" s="154"/>
      <c r="F22" s="139"/>
    </row>
    <row r="23" spans="1:6" s="8" customFormat="1" ht="15.75" customHeight="1">
      <c r="A23" s="19">
        <v>1</v>
      </c>
      <c r="B23" s="23" t="s">
        <v>24</v>
      </c>
      <c r="C23" s="10" t="s">
        <v>12</v>
      </c>
      <c r="D23" s="140"/>
      <c r="E23" s="156">
        <v>1150</v>
      </c>
      <c r="F23" s="142"/>
    </row>
    <row r="24" spans="1:6" s="8" customFormat="1" ht="15.75" customHeight="1">
      <c r="A24" s="19">
        <v>2</v>
      </c>
      <c r="B24" s="23" t="s">
        <v>25</v>
      </c>
      <c r="C24" s="10" t="s">
        <v>12</v>
      </c>
      <c r="D24" s="140"/>
      <c r="E24" s="156">
        <v>100</v>
      </c>
      <c r="F24" s="142"/>
    </row>
    <row r="25" spans="1:6" s="8" customFormat="1" ht="28.5" customHeight="1">
      <c r="A25" s="19">
        <v>3</v>
      </c>
      <c r="B25" s="23" t="s">
        <v>30</v>
      </c>
      <c r="C25" s="10" t="s">
        <v>31</v>
      </c>
      <c r="D25" s="141"/>
      <c r="E25" s="154">
        <v>9</v>
      </c>
      <c r="F25" s="142"/>
    </row>
    <row r="26" spans="1:6" s="8" customFormat="1" ht="15.75" customHeight="1">
      <c r="A26" s="19">
        <v>4</v>
      </c>
      <c r="B26" s="23" t="s">
        <v>32</v>
      </c>
      <c r="C26" s="10" t="s">
        <v>31</v>
      </c>
      <c r="D26" s="145"/>
      <c r="E26" s="154">
        <v>45</v>
      </c>
      <c r="F26" s="142"/>
    </row>
    <row r="27" spans="1:6" s="8" customFormat="1" ht="15.75" customHeight="1">
      <c r="A27" s="19">
        <v>5</v>
      </c>
      <c r="B27" s="23" t="s">
        <v>33</v>
      </c>
      <c r="C27" s="10" t="s">
        <v>31</v>
      </c>
      <c r="D27" s="141"/>
      <c r="E27" s="154">
        <v>18</v>
      </c>
      <c r="F27" s="142"/>
    </row>
    <row r="28" spans="1:6" s="8" customFormat="1" ht="15.75" customHeight="1">
      <c r="A28" s="19">
        <v>6</v>
      </c>
      <c r="B28" s="23" t="s">
        <v>34</v>
      </c>
      <c r="C28" s="10" t="s">
        <v>31</v>
      </c>
      <c r="D28" s="141"/>
      <c r="E28" s="154">
        <v>6</v>
      </c>
      <c r="F28" s="142"/>
    </row>
    <row r="29" spans="1:6" s="8" customFormat="1">
      <c r="A29" s="9"/>
      <c r="B29" s="31"/>
      <c r="C29" s="9"/>
      <c r="D29" s="143"/>
      <c r="E29" s="157" t="s">
        <v>35</v>
      </c>
      <c r="F29" s="144"/>
    </row>
    <row r="30" spans="1:6" s="8" customFormat="1">
      <c r="A30" s="9"/>
      <c r="B30" s="31"/>
      <c r="C30" s="9"/>
      <c r="D30" s="143"/>
      <c r="E30" s="157" t="s">
        <v>36</v>
      </c>
      <c r="F30" s="144"/>
    </row>
    <row r="31" spans="1:6" s="8" customFormat="1">
      <c r="A31" s="9"/>
      <c r="B31" s="31"/>
      <c r="C31" s="9"/>
      <c r="D31" s="143"/>
      <c r="E31" s="154"/>
      <c r="F31" s="144"/>
    </row>
    <row r="32" spans="1:6" s="8" customFormat="1">
      <c r="A32" s="9"/>
      <c r="B32" s="31"/>
      <c r="C32" s="9"/>
      <c r="D32" s="143"/>
      <c r="E32" s="154"/>
      <c r="F32" s="144"/>
    </row>
    <row r="33" spans="1:6" s="8" customFormat="1" ht="15.75" customHeight="1">
      <c r="A33" s="9"/>
      <c r="B33" s="17" t="s">
        <v>20</v>
      </c>
      <c r="C33" s="9"/>
      <c r="D33" s="9"/>
      <c r="E33" s="154"/>
      <c r="F33" s="9"/>
    </row>
    <row r="34" spans="1:6" s="8" customFormat="1" ht="12.75" customHeight="1">
      <c r="A34" s="9">
        <v>1</v>
      </c>
      <c r="B34" s="23" t="s">
        <v>42</v>
      </c>
      <c r="C34" s="10" t="s">
        <v>19</v>
      </c>
      <c r="D34" s="141"/>
      <c r="E34" s="157">
        <v>1</v>
      </c>
      <c r="F34" s="144"/>
    </row>
    <row r="35" spans="1:6" s="8" customFormat="1" ht="12.75" customHeight="1">
      <c r="A35" s="9">
        <v>2</v>
      </c>
      <c r="B35" s="23" t="s">
        <v>43</v>
      </c>
      <c r="C35" s="10" t="s">
        <v>19</v>
      </c>
      <c r="D35" s="141"/>
      <c r="E35" s="157">
        <v>1</v>
      </c>
      <c r="F35" s="144"/>
    </row>
    <row r="36" spans="1:6" s="8" customFormat="1">
      <c r="A36" s="9"/>
      <c r="B36" s="31"/>
      <c r="C36" s="9"/>
      <c r="D36" s="143"/>
      <c r="E36" s="157" t="s">
        <v>37</v>
      </c>
      <c r="F36" s="144"/>
    </row>
    <row r="37" spans="1:6" s="8" customFormat="1">
      <c r="A37" s="9"/>
      <c r="B37" s="31"/>
      <c r="C37" s="9"/>
      <c r="D37" s="143"/>
      <c r="E37" s="157" t="s">
        <v>15</v>
      </c>
      <c r="F37" s="144"/>
    </row>
    <row r="38" spans="1:6" s="8" customFormat="1">
      <c r="A38" s="9"/>
      <c r="B38" s="31"/>
      <c r="C38" s="9"/>
      <c r="D38" s="36"/>
      <c r="E38" s="158"/>
      <c r="F38" s="144"/>
    </row>
    <row r="39" spans="1:6" s="8" customFormat="1">
      <c r="A39" s="9"/>
      <c r="B39" s="65"/>
      <c r="C39" s="9"/>
      <c r="D39" s="36"/>
      <c r="E39" s="158"/>
      <c r="F39" s="144"/>
    </row>
    <row r="40" spans="1:6" s="8" customFormat="1" ht="15.75" customHeight="1">
      <c r="A40" s="9"/>
      <c r="B40" s="17" t="s">
        <v>21</v>
      </c>
      <c r="C40" s="17"/>
      <c r="D40" s="17"/>
      <c r="E40" s="158"/>
      <c r="F40" s="9"/>
    </row>
    <row r="41" spans="1:6" s="8" customFormat="1" ht="42.75" customHeight="1">
      <c r="A41" s="19">
        <v>1</v>
      </c>
      <c r="B41" s="23" t="s">
        <v>44</v>
      </c>
      <c r="C41" s="10" t="s">
        <v>12</v>
      </c>
      <c r="D41" s="141"/>
      <c r="E41" s="157">
        <v>5</v>
      </c>
      <c r="F41" s="144"/>
    </row>
    <row r="42" spans="1:6" s="8" customFormat="1" ht="15.75" customHeight="1">
      <c r="A42" s="9">
        <v>2</v>
      </c>
      <c r="B42" s="23" t="s">
        <v>45</v>
      </c>
      <c r="C42" s="10" t="s">
        <v>12</v>
      </c>
      <c r="D42" s="141"/>
      <c r="E42" s="157">
        <v>8</v>
      </c>
      <c r="F42" s="144"/>
    </row>
    <row r="43" spans="1:6" customFormat="1" ht="15.75" customHeight="1">
      <c r="A43" s="9">
        <v>3</v>
      </c>
      <c r="B43" s="23" t="s">
        <v>46</v>
      </c>
      <c r="C43" s="10" t="s">
        <v>12</v>
      </c>
      <c r="D43" s="141"/>
      <c r="E43" s="157">
        <v>8</v>
      </c>
      <c r="F43" s="144"/>
    </row>
    <row r="44" spans="1:6" s="8" customFormat="1">
      <c r="A44" s="9"/>
      <c r="B44" s="31"/>
      <c r="C44" s="9"/>
      <c r="D44" s="143"/>
      <c r="E44" s="157" t="s">
        <v>37</v>
      </c>
      <c r="F44" s="143"/>
    </row>
    <row r="45" spans="1:6" s="8" customFormat="1">
      <c r="A45" s="9"/>
      <c r="B45" s="31"/>
      <c r="C45" s="9"/>
      <c r="D45" s="143"/>
      <c r="E45" s="157" t="s">
        <v>15</v>
      </c>
      <c r="F45" s="144"/>
    </row>
    <row r="46" spans="1:6" s="8" customFormat="1">
      <c r="A46" s="9"/>
      <c r="B46" s="19"/>
      <c r="C46" s="9"/>
      <c r="D46" s="36"/>
      <c r="E46" s="154"/>
      <c r="F46" s="144"/>
    </row>
    <row r="47" spans="1:6" s="8" customFormat="1">
      <c r="A47" s="9"/>
      <c r="B47" s="19"/>
      <c r="C47" s="9"/>
      <c r="D47" s="36"/>
      <c r="E47" s="154"/>
      <c r="F47" s="144"/>
    </row>
    <row r="48" spans="1:6" s="8" customFormat="1">
      <c r="A48" s="9"/>
      <c r="B48" s="19"/>
      <c r="C48" s="9"/>
      <c r="D48" s="36"/>
      <c r="E48" s="154"/>
      <c r="F48" s="144"/>
    </row>
    <row r="49" spans="1:6" s="8" customFormat="1">
      <c r="A49" s="9"/>
      <c r="B49" s="19"/>
      <c r="C49" s="9"/>
      <c r="D49" s="36"/>
      <c r="E49" s="154"/>
      <c r="F49" s="144"/>
    </row>
    <row r="50" spans="1:6" s="8" customFormat="1">
      <c r="A50" s="9"/>
      <c r="B50" s="19"/>
      <c r="C50" s="9"/>
      <c r="D50" s="36"/>
      <c r="E50" s="154"/>
      <c r="F50" s="144"/>
    </row>
    <row r="51" spans="1:6" s="8" customFormat="1">
      <c r="A51" s="9"/>
      <c r="B51" s="19"/>
      <c r="C51" s="9"/>
      <c r="D51" s="36"/>
      <c r="E51" s="154"/>
      <c r="F51" s="144"/>
    </row>
    <row r="52" spans="1:6" s="8" customFormat="1">
      <c r="A52" s="9"/>
      <c r="B52" s="19"/>
      <c r="C52" s="9"/>
      <c r="D52" s="36"/>
      <c r="E52" s="154" t="s">
        <v>48</v>
      </c>
      <c r="F52" s="144"/>
    </row>
    <row r="53" spans="1:6" s="8" customFormat="1">
      <c r="A53" s="9"/>
      <c r="B53" s="19"/>
      <c r="C53" s="9"/>
      <c r="D53" s="36"/>
      <c r="E53" s="154" t="s">
        <v>49</v>
      </c>
      <c r="F53" s="144"/>
    </row>
    <row r="54" spans="1:6" s="8" customFormat="1" ht="15.75" customHeight="1">
      <c r="A54" s="9"/>
      <c r="B54" s="17" t="s">
        <v>22</v>
      </c>
      <c r="C54" s="9"/>
      <c r="D54" s="9"/>
      <c r="E54" s="154"/>
      <c r="F54" s="9"/>
    </row>
    <row r="55" spans="1:6" s="8" customFormat="1">
      <c r="A55" s="9">
        <v>1</v>
      </c>
      <c r="B55" s="31" t="s">
        <v>56</v>
      </c>
      <c r="C55" s="9" t="s">
        <v>57</v>
      </c>
      <c r="D55" s="143"/>
      <c r="E55" s="154"/>
      <c r="F55" s="144"/>
    </row>
    <row r="56" spans="1:6" s="8" customFormat="1" ht="25.5">
      <c r="A56" s="9">
        <v>2</v>
      </c>
      <c r="B56" s="31" t="s">
        <v>58</v>
      </c>
      <c r="C56" s="9" t="s">
        <v>59</v>
      </c>
      <c r="D56" s="143"/>
      <c r="E56" s="154">
        <v>300</v>
      </c>
      <c r="F56" s="144"/>
    </row>
    <row r="57" spans="1:6">
      <c r="A57" s="9">
        <v>3</v>
      </c>
      <c r="B57" s="31" t="s">
        <v>60</v>
      </c>
      <c r="C57" s="9" t="s">
        <v>59</v>
      </c>
      <c r="D57" s="143"/>
      <c r="E57" s="154"/>
      <c r="F57" s="144"/>
    </row>
    <row r="58" spans="1:6">
      <c r="A58" s="9">
        <v>4</v>
      </c>
      <c r="B58" s="31" t="s">
        <v>61</v>
      </c>
      <c r="C58" s="9" t="s">
        <v>59</v>
      </c>
      <c r="D58" s="143"/>
      <c r="E58" s="154"/>
      <c r="F58" s="144"/>
    </row>
    <row r="59" spans="1:6" ht="19.5" customHeight="1">
      <c r="A59" s="9">
        <v>5</v>
      </c>
      <c r="B59" s="31" t="s">
        <v>62</v>
      </c>
      <c r="C59" s="10" t="s">
        <v>19</v>
      </c>
      <c r="D59" s="143"/>
      <c r="E59" s="154">
        <v>50</v>
      </c>
      <c r="F59" s="144"/>
    </row>
    <row r="60" spans="1:6" ht="28.5" customHeight="1">
      <c r="A60" s="9">
        <v>6</v>
      </c>
      <c r="B60" s="31" t="s">
        <v>63</v>
      </c>
      <c r="C60" s="10" t="s">
        <v>19</v>
      </c>
      <c r="D60" s="143"/>
      <c r="E60" s="154">
        <v>70</v>
      </c>
      <c r="F60" s="144"/>
    </row>
    <row r="61" spans="1:6">
      <c r="A61" s="9">
        <v>7</v>
      </c>
      <c r="B61" s="31" t="s">
        <v>64</v>
      </c>
      <c r="C61" s="10" t="s">
        <v>19</v>
      </c>
      <c r="D61" s="143"/>
      <c r="E61" s="154"/>
      <c r="F61" s="144"/>
    </row>
    <row r="62" spans="1:6" ht="25.5">
      <c r="A62" s="9">
        <v>8</v>
      </c>
      <c r="B62" s="31" t="s">
        <v>65</v>
      </c>
      <c r="C62" s="9" t="s">
        <v>57</v>
      </c>
      <c r="D62" s="143"/>
      <c r="E62" s="154">
        <v>50</v>
      </c>
      <c r="F62" s="144"/>
    </row>
    <row r="63" spans="1:6">
      <c r="A63" s="9">
        <v>9</v>
      </c>
      <c r="B63" s="31" t="s">
        <v>66</v>
      </c>
      <c r="C63" s="10" t="s">
        <v>19</v>
      </c>
      <c r="D63" s="143"/>
      <c r="E63" s="154">
        <v>10</v>
      </c>
      <c r="F63" s="144"/>
    </row>
    <row r="64" spans="1:6" ht="25.5">
      <c r="A64" s="9">
        <v>10</v>
      </c>
      <c r="B64" s="31" t="s">
        <v>67</v>
      </c>
      <c r="C64" s="9" t="s">
        <v>57</v>
      </c>
      <c r="D64" s="143"/>
      <c r="E64" s="154">
        <v>10</v>
      </c>
      <c r="F64" s="144"/>
    </row>
    <row r="65" spans="1:6">
      <c r="A65" s="9">
        <v>11</v>
      </c>
      <c r="B65" s="31" t="s">
        <v>68</v>
      </c>
      <c r="C65" s="10" t="s">
        <v>19</v>
      </c>
      <c r="D65" s="143"/>
      <c r="E65" s="154">
        <v>70</v>
      </c>
      <c r="F65" s="144"/>
    </row>
    <row r="66" spans="1:6">
      <c r="A66" s="9">
        <v>12</v>
      </c>
      <c r="B66" s="31" t="s">
        <v>69</v>
      </c>
      <c r="C66" s="10" t="s">
        <v>19</v>
      </c>
      <c r="D66" s="143"/>
      <c r="E66" s="154">
        <v>70</v>
      </c>
      <c r="F66" s="144"/>
    </row>
    <row r="67" spans="1:6">
      <c r="A67" s="9">
        <v>13</v>
      </c>
      <c r="B67" s="31" t="s">
        <v>70</v>
      </c>
      <c r="C67" s="10" t="s">
        <v>19</v>
      </c>
      <c r="D67" s="143"/>
      <c r="E67" s="154"/>
      <c r="F67" s="144"/>
    </row>
    <row r="68" spans="1:6">
      <c r="A68" s="9">
        <v>14</v>
      </c>
      <c r="B68" s="31" t="s">
        <v>71</v>
      </c>
      <c r="C68" s="9" t="s">
        <v>59</v>
      </c>
      <c r="D68" s="143"/>
      <c r="E68" s="154"/>
      <c r="F68" s="144"/>
    </row>
    <row r="69" spans="1:6">
      <c r="A69" s="9">
        <v>15</v>
      </c>
      <c r="B69" s="31" t="s">
        <v>72</v>
      </c>
      <c r="C69" s="9" t="s">
        <v>59</v>
      </c>
      <c r="D69" s="143"/>
      <c r="E69" s="154">
        <v>70</v>
      </c>
      <c r="F69" s="144"/>
    </row>
    <row r="70" spans="1:6">
      <c r="A70" s="9">
        <v>16</v>
      </c>
      <c r="B70" s="31" t="s">
        <v>73</v>
      </c>
      <c r="C70" s="9" t="s">
        <v>59</v>
      </c>
      <c r="D70" s="143"/>
      <c r="E70" s="154">
        <v>45</v>
      </c>
      <c r="F70" s="144"/>
    </row>
    <row r="71" spans="1:6">
      <c r="A71" s="9">
        <v>17</v>
      </c>
      <c r="B71" s="31" t="s">
        <v>74</v>
      </c>
      <c r="C71" s="9" t="s">
        <v>57</v>
      </c>
      <c r="D71" s="143"/>
      <c r="E71" s="154">
        <v>15</v>
      </c>
      <c r="F71" s="144"/>
    </row>
    <row r="72" spans="1:6" ht="14.25" customHeight="1">
      <c r="A72" s="9">
        <v>18</v>
      </c>
      <c r="B72" s="31" t="s">
        <v>75</v>
      </c>
      <c r="C72" s="10" t="s">
        <v>19</v>
      </c>
      <c r="D72" s="143"/>
      <c r="E72" s="154">
        <v>15</v>
      </c>
      <c r="F72" s="144"/>
    </row>
    <row r="73" spans="1:6">
      <c r="A73" s="9">
        <v>19</v>
      </c>
      <c r="B73" s="31" t="s">
        <v>76</v>
      </c>
      <c r="C73" s="10" t="s">
        <v>19</v>
      </c>
      <c r="D73" s="143"/>
      <c r="E73" s="154">
        <v>70</v>
      </c>
      <c r="F73" s="144"/>
    </row>
    <row r="74" spans="1:6">
      <c r="A74" s="9">
        <v>20</v>
      </c>
      <c r="B74" s="31" t="s">
        <v>77</v>
      </c>
      <c r="C74" s="10" t="s">
        <v>19</v>
      </c>
      <c r="D74" s="143"/>
      <c r="E74" s="154">
        <v>70</v>
      </c>
      <c r="F74" s="144"/>
    </row>
    <row r="75" spans="1:6">
      <c r="A75" s="9">
        <v>21</v>
      </c>
      <c r="B75" s="31" t="s">
        <v>78</v>
      </c>
      <c r="C75" s="10" t="s">
        <v>19</v>
      </c>
      <c r="D75" s="143"/>
      <c r="E75" s="154"/>
      <c r="F75" s="144"/>
    </row>
    <row r="76" spans="1:6">
      <c r="A76" s="9">
        <v>22</v>
      </c>
      <c r="B76" s="31" t="s">
        <v>79</v>
      </c>
      <c r="C76" s="10" t="s">
        <v>19</v>
      </c>
      <c r="D76" s="143"/>
      <c r="E76" s="154">
        <v>70</v>
      </c>
      <c r="F76" s="144"/>
    </row>
    <row r="77" spans="1:6">
      <c r="A77" s="9">
        <v>23</v>
      </c>
      <c r="B77" s="31" t="s">
        <v>80</v>
      </c>
      <c r="C77" s="10" t="s">
        <v>19</v>
      </c>
      <c r="D77" s="145"/>
      <c r="E77" s="157">
        <v>70</v>
      </c>
      <c r="F77" s="144"/>
    </row>
    <row r="78" spans="1:6">
      <c r="A78" s="9"/>
      <c r="B78" s="19"/>
      <c r="C78" s="9"/>
      <c r="D78" s="143"/>
      <c r="E78" s="157" t="s">
        <v>37</v>
      </c>
      <c r="F78" s="144"/>
    </row>
    <row r="79" spans="1:6">
      <c r="A79" s="9"/>
      <c r="B79" s="19"/>
      <c r="C79" s="9"/>
      <c r="D79" s="143"/>
      <c r="E79" s="157" t="s">
        <v>15</v>
      </c>
      <c r="F79" s="144"/>
    </row>
    <row r="80" spans="1:6">
      <c r="A80" s="24"/>
      <c r="B80" s="24"/>
      <c r="C80" s="36"/>
      <c r="D80" s="36"/>
      <c r="E80" s="158"/>
      <c r="F80" s="144"/>
    </row>
    <row r="81" spans="1:9">
      <c r="A81" s="24"/>
      <c r="B81" s="24"/>
      <c r="C81" s="36"/>
      <c r="D81" s="36"/>
      <c r="E81" s="158"/>
      <c r="F81" s="144"/>
    </row>
    <row r="82" spans="1:9">
      <c r="A82" s="24"/>
      <c r="B82" s="24"/>
      <c r="C82" s="25"/>
      <c r="D82" s="188" t="s">
        <v>50</v>
      </c>
      <c r="E82" s="189"/>
      <c r="F82" s="146"/>
    </row>
    <row r="83" spans="1:9">
      <c r="A83" s="24"/>
      <c r="B83" s="24"/>
      <c r="C83" s="36"/>
      <c r="D83" s="184" t="s">
        <v>51</v>
      </c>
      <c r="E83" s="185"/>
      <c r="F83" s="146"/>
    </row>
    <row r="84" spans="1:9">
      <c r="A84" s="11"/>
      <c r="B84" s="11"/>
      <c r="C84" s="12"/>
      <c r="D84" s="12"/>
      <c r="E84" s="159"/>
      <c r="F84" s="12"/>
    </row>
    <row r="85" spans="1:9">
      <c r="A85" s="11"/>
      <c r="B85" s="11"/>
      <c r="C85" s="12"/>
      <c r="D85" s="12"/>
      <c r="E85" s="159"/>
      <c r="F85" s="12"/>
    </row>
    <row r="86" spans="1:9" ht="15">
      <c r="A86" s="11"/>
      <c r="B86" s="176" t="s">
        <v>88</v>
      </c>
      <c r="C86" s="176"/>
      <c r="D86" s="176"/>
      <c r="E86" s="176"/>
      <c r="F86" s="176"/>
      <c r="G86" s="176"/>
      <c r="H86" s="176"/>
      <c r="I86" s="176"/>
    </row>
    <row r="87" spans="1:9" ht="32.25" customHeight="1">
      <c r="A87" s="11"/>
      <c r="B87" s="177" t="s">
        <v>89</v>
      </c>
      <c r="C87" s="177"/>
      <c r="D87" s="177"/>
      <c r="E87" s="177"/>
      <c r="F87" s="177"/>
      <c r="G87" s="171"/>
      <c r="H87" s="171"/>
      <c r="I87" s="171"/>
    </row>
    <row r="88" spans="1:9">
      <c r="B88" s="172"/>
      <c r="C88" s="173"/>
      <c r="D88" s="174" t="s">
        <v>90</v>
      </c>
      <c r="E88" s="174"/>
      <c r="F88" s="174"/>
      <c r="G88" s="174"/>
      <c r="H88" s="174"/>
      <c r="I88" s="175"/>
    </row>
  </sheetData>
  <sheetProtection selectLockedCells="1" selectUnlockedCells="1"/>
  <mergeCells count="24">
    <mergeCell ref="A13:B13"/>
    <mergeCell ref="A5:B5"/>
    <mergeCell ref="A6:B6"/>
    <mergeCell ref="A7:B7"/>
    <mergeCell ref="A8:B8"/>
    <mergeCell ref="A9:B9"/>
    <mergeCell ref="A10:B10"/>
    <mergeCell ref="E6:F10"/>
    <mergeCell ref="E11:G11"/>
    <mergeCell ref="D82:E82"/>
    <mergeCell ref="E19:F19"/>
    <mergeCell ref="A15:F15"/>
    <mergeCell ref="E16:F16"/>
    <mergeCell ref="E17:F17"/>
    <mergeCell ref="E18:F18"/>
    <mergeCell ref="A11:B11"/>
    <mergeCell ref="A12:B12"/>
    <mergeCell ref="B86:I86"/>
    <mergeCell ref="B87:F87"/>
    <mergeCell ref="A20:A21"/>
    <mergeCell ref="B20:B21"/>
    <mergeCell ref="C20:C21"/>
    <mergeCell ref="E20:E21"/>
    <mergeCell ref="D83:E83"/>
  </mergeCells>
  <phoneticPr fontId="11" type="noConversion"/>
  <printOptions horizontalCentered="1"/>
  <pageMargins left="0.74791666666666667" right="0.74791666666666667" top="0.38" bottom="0.35416666666666669" header="0.38" footer="0.36"/>
  <pageSetup paperSize="9" scale="99" firstPageNumber="0" orientation="portrait" horizontalDpi="300" verticalDpi="300" r:id="rId1"/>
  <headerFooter alignWithMargins="0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view="pageBreakPreview" topLeftCell="A5" zoomScale="150" zoomScaleSheetLayoutView="200" workbookViewId="0">
      <selection activeCell="D9" sqref="D9"/>
    </sheetView>
  </sheetViews>
  <sheetFormatPr defaultColWidth="8.85546875" defaultRowHeight="12.75"/>
  <cols>
    <col min="1" max="1" width="3.42578125" style="1" customWidth="1"/>
    <col min="2" max="2" width="25.85546875" style="1" customWidth="1"/>
    <col min="3" max="3" width="5.42578125" style="2" customWidth="1"/>
    <col min="4" max="4" width="6.7109375" style="2" customWidth="1"/>
    <col min="5" max="5" width="9.28515625" style="2" customWidth="1"/>
    <col min="6" max="6" width="8.28515625" style="2" customWidth="1"/>
    <col min="7" max="7" width="10.5703125" style="2" customWidth="1"/>
    <col min="8" max="8" width="9.7109375" style="2" customWidth="1"/>
    <col min="9" max="16384" width="8.85546875" style="2"/>
  </cols>
  <sheetData>
    <row r="1" spans="1:9">
      <c r="A1" s="3"/>
      <c r="B1" s="3"/>
      <c r="C1" s="3"/>
      <c r="D1" s="3"/>
      <c r="E1" s="3"/>
      <c r="F1" s="3"/>
      <c r="G1" s="3"/>
    </row>
    <row r="2" spans="1:9">
      <c r="A2" s="3"/>
      <c r="B2" s="3"/>
      <c r="C2" s="3"/>
      <c r="D2" s="3"/>
      <c r="E2" s="3"/>
      <c r="F2" s="3"/>
      <c r="G2" s="3"/>
    </row>
    <row r="3" spans="1:9">
      <c r="A3" s="3"/>
      <c r="B3" s="3"/>
      <c r="C3" s="3"/>
      <c r="D3" s="3"/>
      <c r="E3" s="3"/>
      <c r="F3" s="3"/>
      <c r="G3" s="3"/>
    </row>
    <row r="4" spans="1:9">
      <c r="A4" s="3"/>
      <c r="B4" s="3"/>
      <c r="C4" s="3"/>
      <c r="D4" s="3"/>
      <c r="E4" s="3"/>
      <c r="F4" s="3"/>
      <c r="G4" s="3"/>
    </row>
    <row r="5" spans="1:9" ht="15.75" customHeight="1">
      <c r="A5" s="195" t="s">
        <v>0</v>
      </c>
      <c r="B5" s="195"/>
      <c r="C5" s="3"/>
      <c r="D5" s="3"/>
      <c r="E5" s="3"/>
      <c r="F5" s="3"/>
      <c r="G5" s="5"/>
    </row>
    <row r="6" spans="1:9" ht="15.75" customHeight="1">
      <c r="A6" s="196" t="s">
        <v>1</v>
      </c>
      <c r="B6" s="196"/>
      <c r="C6" s="3"/>
      <c r="D6" s="3"/>
      <c r="E6" s="3"/>
      <c r="F6" s="186" t="s">
        <v>41</v>
      </c>
      <c r="G6" s="186"/>
      <c r="H6" s="186"/>
    </row>
    <row r="7" spans="1:9" ht="15.75" customHeight="1">
      <c r="A7" s="196" t="s">
        <v>2</v>
      </c>
      <c r="B7" s="196"/>
      <c r="C7" s="3"/>
      <c r="D7" s="3"/>
      <c r="E7" s="3"/>
      <c r="F7" s="186"/>
      <c r="G7" s="186"/>
      <c r="H7" s="186"/>
      <c r="I7" s="13"/>
    </row>
    <row r="8" spans="1:9" ht="15.75" customHeight="1">
      <c r="A8" s="196" t="s">
        <v>3</v>
      </c>
      <c r="B8" s="196"/>
      <c r="C8" s="3"/>
      <c r="D8" s="3"/>
      <c r="E8" s="3"/>
      <c r="F8" s="186"/>
      <c r="G8" s="186"/>
      <c r="H8" s="186"/>
      <c r="I8" s="13"/>
    </row>
    <row r="9" spans="1:9" ht="15.75" customHeight="1">
      <c r="A9" s="195" t="s">
        <v>4</v>
      </c>
      <c r="B9" s="195"/>
      <c r="C9" s="3"/>
      <c r="D9" s="3"/>
      <c r="E9" s="3"/>
      <c r="F9" s="186"/>
      <c r="G9" s="186"/>
      <c r="H9" s="186"/>
      <c r="I9" s="13"/>
    </row>
    <row r="10" spans="1:9" ht="15.75" customHeight="1">
      <c r="A10" s="195" t="s">
        <v>5</v>
      </c>
      <c r="B10" s="195"/>
      <c r="C10" s="3"/>
      <c r="D10" s="3"/>
      <c r="E10" s="3"/>
      <c r="F10" s="186"/>
      <c r="G10" s="186"/>
      <c r="H10" s="186"/>
      <c r="I10" s="14"/>
    </row>
    <row r="11" spans="1:9" ht="15.75" customHeight="1">
      <c r="A11" s="195" t="s">
        <v>14</v>
      </c>
      <c r="B11" s="195"/>
      <c r="C11" s="3"/>
      <c r="D11" s="3"/>
      <c r="E11" s="3"/>
      <c r="F11" s="206" t="s">
        <v>13</v>
      </c>
      <c r="G11" s="206"/>
      <c r="H11" s="206"/>
      <c r="I11" s="206"/>
    </row>
    <row r="12" spans="1:9" ht="15.75" customHeight="1">
      <c r="A12" s="195" t="s">
        <v>6</v>
      </c>
      <c r="B12" s="195"/>
      <c r="C12" s="3"/>
      <c r="D12" s="3"/>
      <c r="E12" s="3"/>
      <c r="G12" s="14"/>
      <c r="H12" s="14"/>
      <c r="I12" s="14"/>
    </row>
    <row r="13" spans="1:9" ht="15.75" customHeight="1">
      <c r="A13" s="195" t="s">
        <v>7</v>
      </c>
      <c r="B13" s="195"/>
      <c r="C13" s="6"/>
      <c r="D13" s="6"/>
      <c r="E13" s="6"/>
      <c r="F13" s="87" t="s">
        <v>55</v>
      </c>
      <c r="G13" s="87"/>
      <c r="H13" s="155">
        <f>H52</f>
        <v>29443.8</v>
      </c>
      <c r="I13" s="87"/>
    </row>
    <row r="14" spans="1:9" ht="15.75" customHeight="1">
      <c r="A14" s="4"/>
      <c r="B14" s="4"/>
      <c r="C14" s="6"/>
      <c r="D14" s="6"/>
      <c r="E14" s="6"/>
      <c r="F14" s="14"/>
      <c r="G14" s="14"/>
      <c r="H14" s="14"/>
      <c r="I14" s="14"/>
    </row>
    <row r="15" spans="1:9" ht="15.75" customHeight="1">
      <c r="A15" s="4"/>
      <c r="B15" s="4"/>
      <c r="C15" s="6"/>
      <c r="D15" s="6"/>
      <c r="E15" s="6"/>
      <c r="F15" s="6"/>
      <c r="G15" s="7"/>
    </row>
    <row r="16" spans="1:9" ht="18">
      <c r="A16" s="200" t="s">
        <v>8</v>
      </c>
      <c r="B16" s="200"/>
      <c r="C16" s="200"/>
      <c r="D16" s="200"/>
      <c r="E16" s="200"/>
      <c r="F16" s="200"/>
      <c r="G16" s="200"/>
      <c r="H16" s="200"/>
    </row>
    <row r="17" spans="1:8" ht="18.75" thickBot="1">
      <c r="A17" s="32"/>
      <c r="B17" s="32"/>
      <c r="C17" s="32"/>
      <c r="D17" s="32"/>
      <c r="E17" s="32"/>
      <c r="F17" s="32"/>
      <c r="G17" s="32"/>
      <c r="H17" s="32"/>
    </row>
    <row r="18" spans="1:8" ht="15.75" customHeight="1" thickTop="1">
      <c r="A18" s="8"/>
      <c r="B18" s="15"/>
      <c r="C18" s="16"/>
      <c r="D18" s="16"/>
      <c r="E18" s="201" t="s">
        <v>28</v>
      </c>
      <c r="F18" s="202"/>
      <c r="G18" s="201" t="s">
        <v>29</v>
      </c>
      <c r="H18" s="202"/>
    </row>
    <row r="19" spans="1:8" s="8" customFormat="1" ht="39" customHeight="1">
      <c r="A19" s="17" t="s">
        <v>23</v>
      </c>
      <c r="B19" s="18" t="s">
        <v>9</v>
      </c>
      <c r="C19" s="18" t="s">
        <v>10</v>
      </c>
      <c r="D19" s="47" t="s">
        <v>26</v>
      </c>
      <c r="E19" s="48" t="s">
        <v>11</v>
      </c>
      <c r="F19" s="49" t="s">
        <v>27</v>
      </c>
      <c r="G19" s="48" t="s">
        <v>11</v>
      </c>
      <c r="H19" s="49" t="s">
        <v>27</v>
      </c>
    </row>
    <row r="20" spans="1:8" s="8" customFormat="1" ht="15.75" customHeight="1">
      <c r="A20" s="9"/>
      <c r="B20" s="17" t="s">
        <v>18</v>
      </c>
      <c r="C20" s="9"/>
      <c r="D20" s="42"/>
      <c r="E20" s="50"/>
      <c r="F20" s="51"/>
      <c r="G20" s="50"/>
      <c r="H20" s="54"/>
    </row>
    <row r="21" spans="1:8" s="8" customFormat="1" ht="15.75" customHeight="1">
      <c r="A21" s="19">
        <v>1</v>
      </c>
      <c r="B21" s="23" t="s">
        <v>24</v>
      </c>
      <c r="C21" s="10" t="s">
        <v>12</v>
      </c>
      <c r="D21" s="43">
        <v>1.7</v>
      </c>
      <c r="E21" s="52">
        <v>2400</v>
      </c>
      <c r="F21" s="53">
        <f>E21*D21</f>
        <v>4080</v>
      </c>
      <c r="G21" s="50"/>
      <c r="H21" s="53"/>
    </row>
    <row r="22" spans="1:8" s="8" customFormat="1" ht="15.75" customHeight="1">
      <c r="A22" s="19">
        <v>2</v>
      </c>
      <c r="B22" s="23" t="s">
        <v>25</v>
      </c>
      <c r="C22" s="10" t="s">
        <v>12</v>
      </c>
      <c r="D22" s="43">
        <v>1.6</v>
      </c>
      <c r="E22" s="52">
        <v>335</v>
      </c>
      <c r="F22" s="53">
        <f>E22*D22</f>
        <v>536</v>
      </c>
      <c r="G22" s="59"/>
      <c r="H22" s="75"/>
    </row>
    <row r="23" spans="1:8" s="8" customFormat="1" ht="28.5" customHeight="1">
      <c r="A23" s="19">
        <v>3</v>
      </c>
      <c r="B23" s="39" t="s">
        <v>30</v>
      </c>
      <c r="C23" s="40" t="s">
        <v>31</v>
      </c>
      <c r="D23" s="44">
        <v>25.8</v>
      </c>
      <c r="E23" s="50"/>
      <c r="F23" s="53"/>
      <c r="G23" s="61">
        <v>20</v>
      </c>
      <c r="H23" s="53">
        <f>D23*G23</f>
        <v>516</v>
      </c>
    </row>
    <row r="24" spans="1:8" s="8" customFormat="1" ht="15.75" customHeight="1">
      <c r="A24" s="19">
        <v>4</v>
      </c>
      <c r="B24" s="21" t="s">
        <v>32</v>
      </c>
      <c r="C24" s="20" t="s">
        <v>31</v>
      </c>
      <c r="D24" s="45">
        <v>126</v>
      </c>
      <c r="E24" s="50"/>
      <c r="F24" s="53"/>
      <c r="G24" s="61">
        <v>40</v>
      </c>
      <c r="H24" s="53">
        <f>D24*G24</f>
        <v>5040</v>
      </c>
    </row>
    <row r="25" spans="1:8" s="8" customFormat="1" ht="15.75" customHeight="1">
      <c r="A25" s="19">
        <v>5</v>
      </c>
      <c r="B25" s="39" t="s">
        <v>33</v>
      </c>
      <c r="C25" s="40" t="s">
        <v>31</v>
      </c>
      <c r="D25" s="44">
        <v>50</v>
      </c>
      <c r="E25" s="50"/>
      <c r="F25" s="53"/>
      <c r="G25" s="61">
        <v>20</v>
      </c>
      <c r="H25" s="53">
        <f>D25*G25</f>
        <v>1000</v>
      </c>
    </row>
    <row r="26" spans="1:8" s="8" customFormat="1" ht="15.75" customHeight="1" thickBot="1">
      <c r="A26" s="41">
        <v>6</v>
      </c>
      <c r="B26" s="29" t="s">
        <v>34</v>
      </c>
      <c r="C26" s="30" t="s">
        <v>31</v>
      </c>
      <c r="D26" s="46">
        <v>17</v>
      </c>
      <c r="E26" s="76"/>
      <c r="F26" s="78"/>
      <c r="G26" s="77">
        <v>9</v>
      </c>
      <c r="H26" s="78">
        <f>D26*G26</f>
        <v>153</v>
      </c>
    </row>
    <row r="27" spans="1:8" s="8" customFormat="1" ht="13.5" thickTop="1">
      <c r="A27" s="9"/>
      <c r="B27" s="31"/>
      <c r="C27" s="9"/>
      <c r="D27" s="34"/>
      <c r="E27" s="90" t="s">
        <v>35</v>
      </c>
      <c r="F27" s="74">
        <f>SUM(F21:F26)</f>
        <v>4616</v>
      </c>
      <c r="G27" s="91" t="s">
        <v>35</v>
      </c>
      <c r="H27" s="75">
        <f>SUM(H21:H26)</f>
        <v>6709</v>
      </c>
    </row>
    <row r="28" spans="1:8" s="8" customFormat="1">
      <c r="A28" s="9"/>
      <c r="B28" s="31"/>
      <c r="C28" s="9"/>
      <c r="D28" s="34"/>
      <c r="E28" s="55" t="s">
        <v>36</v>
      </c>
      <c r="F28" s="56">
        <f>F27*0.24</f>
        <v>1107.8399999999999</v>
      </c>
      <c r="G28" s="55" t="s">
        <v>36</v>
      </c>
      <c r="H28" s="54">
        <f>H27*0.24</f>
        <v>1610.1599999999999</v>
      </c>
    </row>
    <row r="29" spans="1:8" s="8" customFormat="1" ht="13.5" thickBot="1">
      <c r="A29" s="9"/>
      <c r="B29" s="31"/>
      <c r="C29" s="9"/>
      <c r="D29" s="34"/>
      <c r="E29" s="57"/>
      <c r="F29" s="58">
        <f>F27+F28</f>
        <v>5723.84</v>
      </c>
      <c r="G29" s="63"/>
      <c r="H29" s="58">
        <f>H27+H28</f>
        <v>8319.16</v>
      </c>
    </row>
    <row r="30" spans="1:8" s="8" customFormat="1" ht="15.75" customHeight="1" thickTop="1" thickBot="1">
      <c r="A30" s="9"/>
      <c r="B30" s="17" t="s">
        <v>20</v>
      </c>
      <c r="C30" s="9"/>
      <c r="D30" s="9"/>
      <c r="E30" s="67"/>
      <c r="F30" s="67"/>
      <c r="G30" s="69"/>
      <c r="H30" s="69"/>
    </row>
    <row r="31" spans="1:8" s="8" customFormat="1" ht="28.5" customHeight="1" thickTop="1">
      <c r="A31" s="28">
        <v>1</v>
      </c>
      <c r="B31" s="29" t="s">
        <v>42</v>
      </c>
      <c r="C31" s="30" t="s">
        <v>19</v>
      </c>
      <c r="D31" s="46">
        <v>1</v>
      </c>
      <c r="E31" s="122">
        <v>1250</v>
      </c>
      <c r="F31" s="123">
        <f>D31*E31</f>
        <v>1250</v>
      </c>
      <c r="G31" s="70"/>
      <c r="H31" s="71"/>
    </row>
    <row r="32" spans="1:8" s="8" customFormat="1" ht="26.25" thickBot="1">
      <c r="A32" s="104">
        <v>2</v>
      </c>
      <c r="B32" s="39" t="s">
        <v>43</v>
      </c>
      <c r="C32" s="40" t="s">
        <v>19</v>
      </c>
      <c r="D32" s="44">
        <v>1</v>
      </c>
      <c r="E32" s="124">
        <v>120</v>
      </c>
      <c r="F32" s="125">
        <f>D32*E32</f>
        <v>120</v>
      </c>
      <c r="G32" s="79"/>
      <c r="H32" s="73"/>
    </row>
    <row r="33" spans="1:8" s="8" customFormat="1" ht="13.5" thickTop="1">
      <c r="A33" s="9"/>
      <c r="B33" s="65"/>
      <c r="C33" s="9"/>
      <c r="D33" s="33"/>
      <c r="E33" s="80" t="s">
        <v>37</v>
      </c>
      <c r="F33" s="68">
        <f>SUM(F31:F32)</f>
        <v>1370</v>
      </c>
      <c r="G33" s="81"/>
      <c r="H33" s="71"/>
    </row>
    <row r="34" spans="1:8" s="8" customFormat="1">
      <c r="A34" s="9"/>
      <c r="B34" s="65"/>
      <c r="C34" s="9"/>
      <c r="D34" s="33"/>
      <c r="E34" s="50" t="s">
        <v>15</v>
      </c>
      <c r="F34" s="60">
        <f>F33*0.24</f>
        <v>328.8</v>
      </c>
      <c r="G34" s="55"/>
      <c r="H34" s="54"/>
    </row>
    <row r="35" spans="1:8" s="8" customFormat="1" ht="13.5" thickBot="1">
      <c r="A35" s="9"/>
      <c r="B35" s="65"/>
      <c r="C35" s="9"/>
      <c r="D35" s="35"/>
      <c r="E35" s="72"/>
      <c r="F35" s="58">
        <f>F34+F33</f>
        <v>1698.8</v>
      </c>
      <c r="G35" s="57"/>
      <c r="H35" s="64"/>
    </row>
    <row r="36" spans="1:8" s="8" customFormat="1" ht="15.75" customHeight="1" thickTop="1" thickBot="1">
      <c r="A36" s="28"/>
      <c r="B36" s="197" t="s">
        <v>21</v>
      </c>
      <c r="C36" s="198"/>
      <c r="D36" s="198"/>
      <c r="E36" s="199"/>
      <c r="F36" s="67"/>
      <c r="G36" s="69"/>
      <c r="H36" s="69"/>
    </row>
    <row r="37" spans="1:8" s="8" customFormat="1" ht="57" customHeight="1" thickTop="1">
      <c r="A37" s="126">
        <v>1</v>
      </c>
      <c r="B37" s="39" t="s">
        <v>44</v>
      </c>
      <c r="C37" s="40" t="s">
        <v>12</v>
      </c>
      <c r="D37" s="44">
        <v>14</v>
      </c>
      <c r="E37" s="127">
        <v>5</v>
      </c>
      <c r="F37" s="128">
        <f>D37*E37</f>
        <v>70</v>
      </c>
      <c r="G37" s="112"/>
      <c r="H37" s="113"/>
    </row>
    <row r="38" spans="1:8" s="8" customFormat="1" ht="15.75" customHeight="1">
      <c r="A38" s="126">
        <v>2</v>
      </c>
      <c r="B38" s="39" t="s">
        <v>45</v>
      </c>
      <c r="C38" s="40" t="s">
        <v>12</v>
      </c>
      <c r="D38" s="44">
        <v>1.2</v>
      </c>
      <c r="E38" s="129">
        <v>10</v>
      </c>
      <c r="F38" s="130">
        <f>D38*E38</f>
        <v>12</v>
      </c>
      <c r="G38" s="114"/>
      <c r="H38" s="115"/>
    </row>
    <row r="39" spans="1:8" customFormat="1" ht="15.75" customHeight="1" thickBot="1">
      <c r="A39" s="126">
        <v>3</v>
      </c>
      <c r="B39" s="39" t="s">
        <v>46</v>
      </c>
      <c r="C39" s="40" t="s">
        <v>12</v>
      </c>
      <c r="D39" s="44">
        <v>1.8</v>
      </c>
      <c r="E39" s="131">
        <v>10</v>
      </c>
      <c r="F39" s="132">
        <f>D39*E39</f>
        <v>18</v>
      </c>
      <c r="G39" s="108"/>
      <c r="H39" s="109"/>
    </row>
    <row r="40" spans="1:8" s="8" customFormat="1" ht="13.5" thickTop="1">
      <c r="A40" s="22"/>
      <c r="B40" s="105"/>
      <c r="C40" s="22"/>
      <c r="D40" s="106"/>
      <c r="E40" s="107" t="s">
        <v>37</v>
      </c>
      <c r="F40" s="106">
        <f>SUM(F37:F39)</f>
        <v>100</v>
      </c>
      <c r="G40" s="116"/>
      <c r="H40" s="117"/>
    </row>
    <row r="41" spans="1:8" s="8" customFormat="1">
      <c r="A41" s="9"/>
      <c r="B41" s="65"/>
      <c r="C41" s="9"/>
      <c r="D41" s="33"/>
      <c r="E41" s="62" t="s">
        <v>15</v>
      </c>
      <c r="F41" s="110">
        <f>F40*0.24</f>
        <v>24</v>
      </c>
      <c r="G41" s="118"/>
      <c r="H41" s="119"/>
    </row>
    <row r="42" spans="1:8" s="8" customFormat="1" ht="13.5" thickBot="1">
      <c r="A42" s="9"/>
      <c r="B42" s="66"/>
      <c r="C42" s="9"/>
      <c r="D42" s="35"/>
      <c r="E42" s="63"/>
      <c r="F42" s="111">
        <f>F40+F41</f>
        <v>124</v>
      </c>
      <c r="G42" s="120"/>
      <c r="H42" s="121"/>
    </row>
    <row r="43" spans="1:8" s="8" customFormat="1" ht="15.75" customHeight="1" thickTop="1" thickBot="1">
      <c r="A43" s="9"/>
      <c r="B43" s="17" t="s">
        <v>22</v>
      </c>
      <c r="C43" s="37"/>
      <c r="D43" s="38"/>
      <c r="E43" s="87"/>
      <c r="F43" s="67"/>
      <c r="G43" s="69"/>
      <c r="H43" s="69"/>
    </row>
    <row r="44" spans="1:8" s="8" customFormat="1" ht="14.25" thickTop="1" thickBot="1">
      <c r="A44" s="9">
        <v>1</v>
      </c>
      <c r="B44" s="19" t="s">
        <v>16</v>
      </c>
      <c r="C44" s="10" t="s">
        <v>17</v>
      </c>
      <c r="D44" s="86">
        <v>150</v>
      </c>
      <c r="E44" s="89">
        <v>73</v>
      </c>
      <c r="F44" s="84">
        <f>D44*E44</f>
        <v>10950</v>
      </c>
      <c r="G44" s="83"/>
      <c r="H44" s="82"/>
    </row>
    <row r="45" spans="1:8" s="8" customFormat="1" ht="13.5" thickTop="1">
      <c r="A45" s="9"/>
      <c r="B45" s="19"/>
      <c r="C45" s="9"/>
      <c r="D45" s="33"/>
      <c r="E45" s="88" t="s">
        <v>37</v>
      </c>
      <c r="F45" s="68">
        <f>F44</f>
        <v>10950</v>
      </c>
      <c r="G45" s="85"/>
      <c r="H45" s="71"/>
    </row>
    <row r="46" spans="1:8" s="8" customFormat="1">
      <c r="A46" s="9"/>
      <c r="B46" s="19"/>
      <c r="C46" s="9"/>
      <c r="D46" s="33"/>
      <c r="E46" s="62" t="s">
        <v>15</v>
      </c>
      <c r="F46" s="60">
        <f>F45*0.24</f>
        <v>2628</v>
      </c>
      <c r="G46" s="62"/>
      <c r="H46" s="54"/>
    </row>
    <row r="47" spans="1:8">
      <c r="A47" s="133"/>
      <c r="B47" s="133"/>
      <c r="C47" s="134"/>
      <c r="D47" s="135"/>
      <c r="E47" s="136"/>
      <c r="F47" s="56">
        <f>F45+F46</f>
        <v>13578</v>
      </c>
      <c r="G47" s="136"/>
      <c r="H47" s="137"/>
    </row>
    <row r="48" spans="1:8" ht="13.5" thickBot="1">
      <c r="A48" s="24"/>
      <c r="B48" s="24"/>
      <c r="C48" s="36"/>
      <c r="D48" s="36"/>
      <c r="E48" s="96"/>
      <c r="F48" s="103"/>
      <c r="G48" s="96"/>
      <c r="H48" s="97"/>
    </row>
    <row r="49" spans="1:8" ht="14.25" thickTop="1" thickBot="1">
      <c r="A49" s="24"/>
      <c r="B49" s="24"/>
      <c r="C49" s="25"/>
      <c r="D49" s="92"/>
      <c r="E49" s="93" t="s">
        <v>38</v>
      </c>
      <c r="F49" s="94">
        <f>F29+F35+F42+F47</f>
        <v>21124.639999999999</v>
      </c>
      <c r="G49" s="98" t="s">
        <v>39</v>
      </c>
      <c r="H49" s="94">
        <f>H29+H35+H42+H47</f>
        <v>8319.16</v>
      </c>
    </row>
    <row r="50" spans="1:8" ht="28.5" customHeight="1" thickTop="1" thickBot="1">
      <c r="A50" s="24"/>
      <c r="B50" s="24"/>
      <c r="C50" s="36"/>
      <c r="D50" s="35"/>
      <c r="E50" s="95" t="s">
        <v>40</v>
      </c>
      <c r="F50" s="94">
        <f>F27+F33+F40+F45</f>
        <v>17036</v>
      </c>
      <c r="G50" s="99" t="s">
        <v>40</v>
      </c>
      <c r="H50" s="94">
        <f>H27+H33+H40+H45</f>
        <v>6709</v>
      </c>
    </row>
    <row r="51" spans="1:8" ht="14.25" thickTop="1" thickBot="1">
      <c r="A51" s="24"/>
      <c r="B51" s="24"/>
      <c r="C51" s="25"/>
      <c r="D51" s="25"/>
      <c r="E51" s="100"/>
      <c r="F51" s="100"/>
      <c r="G51" s="100"/>
      <c r="H51" s="101"/>
    </row>
    <row r="52" spans="1:8" ht="28.5" customHeight="1" thickTop="1" thickBot="1">
      <c r="A52" s="24"/>
      <c r="B52" s="24"/>
      <c r="C52" s="36"/>
      <c r="D52" s="35"/>
      <c r="E52" s="203" t="s">
        <v>47</v>
      </c>
      <c r="F52" s="204"/>
      <c r="G52" s="205"/>
      <c r="H52" s="102">
        <f>F49+H49</f>
        <v>29443.8</v>
      </c>
    </row>
    <row r="53" spans="1:8" ht="13.5" thickTop="1">
      <c r="A53" s="11"/>
      <c r="B53" s="11"/>
      <c r="C53" s="26"/>
      <c r="D53" s="26"/>
      <c r="E53" s="26"/>
      <c r="F53" s="26"/>
      <c r="G53" s="26"/>
      <c r="H53" s="27"/>
    </row>
    <row r="54" spans="1:8">
      <c r="A54" s="11"/>
      <c r="B54" s="11"/>
      <c r="C54" s="12"/>
      <c r="D54" s="12"/>
      <c r="E54" s="12"/>
      <c r="F54" s="12"/>
      <c r="G54" s="12"/>
      <c r="H54" s="12"/>
    </row>
    <row r="55" spans="1:8">
      <c r="A55" s="11"/>
      <c r="B55" s="11"/>
      <c r="C55" s="12"/>
      <c r="D55" s="12"/>
      <c r="E55" s="12"/>
      <c r="F55" s="12"/>
      <c r="G55" s="12"/>
      <c r="H55" s="12"/>
    </row>
    <row r="56" spans="1:8">
      <c r="A56" s="11"/>
      <c r="B56" s="11"/>
      <c r="C56" s="12"/>
      <c r="D56" s="12"/>
      <c r="E56" s="12"/>
      <c r="F56" s="12"/>
      <c r="G56" s="12"/>
      <c r="H56" s="12"/>
    </row>
    <row r="57" spans="1:8">
      <c r="A57" s="11"/>
      <c r="B57" s="11"/>
      <c r="C57" s="12"/>
      <c r="D57" s="12"/>
      <c r="E57" s="12"/>
      <c r="F57" s="12"/>
      <c r="G57" s="12"/>
      <c r="H57" s="12"/>
    </row>
    <row r="65" ht="70.5" customHeight="1"/>
  </sheetData>
  <sheetProtection selectLockedCells="1" selectUnlockedCells="1"/>
  <mergeCells count="16">
    <mergeCell ref="E52:G52"/>
    <mergeCell ref="A5:B5"/>
    <mergeCell ref="A6:B6"/>
    <mergeCell ref="F6:H10"/>
    <mergeCell ref="A7:B7"/>
    <mergeCell ref="A8:B8"/>
    <mergeCell ref="A9:B9"/>
    <mergeCell ref="A10:B10"/>
    <mergeCell ref="A11:B11"/>
    <mergeCell ref="F11:I11"/>
    <mergeCell ref="B36:E36"/>
    <mergeCell ref="A16:H16"/>
    <mergeCell ref="A12:B12"/>
    <mergeCell ref="A13:B13"/>
    <mergeCell ref="E18:F18"/>
    <mergeCell ref="G18:H18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επιχορηγηση</vt:lpstr>
      <vt:lpstr>ολα</vt:lpstr>
      <vt:lpstr>επιχορηγηση!Print_Area</vt:lpstr>
      <vt:lpstr>ολα!Print_Area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2017-05-08T07:11:38Z</cp:lastPrinted>
  <dcterms:created xsi:type="dcterms:W3CDTF">2017-02-22T08:00:04Z</dcterms:created>
  <dcterms:modified xsi:type="dcterms:W3CDTF">2017-06-15T09:38:26Z</dcterms:modified>
</cp:coreProperties>
</file>