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264"/>
  </bookViews>
  <sheets>
    <sheet name="ΕΝΔΕΙΚΤ. ΠΡΟΥΠ.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G15" i="1"/>
  <c r="G22" s="1"/>
  <c r="G23" s="1"/>
  <c r="G24" s="1"/>
  <c r="G16"/>
  <c r="G17"/>
  <c r="G18"/>
  <c r="G19"/>
  <c r="G20"/>
  <c r="G21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 s="1"/>
  <c r="G71" s="1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 s="1"/>
  <c r="G191" s="1"/>
  <c r="G194"/>
  <c r="G195"/>
  <c r="G196"/>
  <c r="G197"/>
  <c r="G198" s="1"/>
  <c r="G199" s="1"/>
  <c r="G201" s="1"/>
</calcChain>
</file>

<file path=xl/sharedStrings.xml><?xml version="1.0" encoding="utf-8"?>
<sst xmlns="http://schemas.openxmlformats.org/spreadsheetml/2006/main" count="563" uniqueCount="240">
  <si>
    <t>ΔΙΕΥΘΥΝΣΗ ΚΑΤΑΣΚΕΥΩΝ &amp; ΣΥΝΤΗΡΗΣΕΩΝ</t>
  </si>
  <si>
    <t>ΤΜΗΜΑ ΣΥΝΤΗΡΗΣΕΩΝ ΔΗΜ. ΚΤΙΡΙΩΝ &amp; ΚΟΙΝΟΧΡΗΣΤΩΝ ΧΩΡΩΝ</t>
  </si>
  <si>
    <t>Αγγελάκη 13,  546 21</t>
  </si>
  <si>
    <t>Πληροφορίες: Κ. Ντεργιόγλου</t>
  </si>
  <si>
    <t>ΕΠΙΣΚΕΥΗ- ΧΡΩΜΑΤΙΣΜΟΙ 17 ΠΑΙΔΙΚΩΝ ΣΤΑΘΜΩΝ</t>
  </si>
  <si>
    <t>Τηλέφωνο: 2313318443</t>
  </si>
  <si>
    <t>ΚΑΙ 14 ΚΑΠΗ ΤΟΥ ΔΗΜΟΥ ΘΕΣΣΑΛΟΝΙΚΗΣ (20)</t>
  </si>
  <si>
    <t>Fax: 2313316132</t>
  </si>
  <si>
    <t>Αριθμός Μελέτης: ΔΚΣ 16/10-05-2017</t>
  </si>
  <si>
    <r>
      <t xml:space="preserve">ΠΡΟΜΗΘΕΙΑ </t>
    </r>
    <r>
      <rPr>
        <sz val="12"/>
        <rFont val="Arial Narrow"/>
        <family val="2"/>
        <charset val="161"/>
      </rPr>
      <t>ΥΛΙΚΩΝ (ΜΑΠ, ΧΡΩΜΑΤΑ,</t>
    </r>
  </si>
  <si>
    <t>ΠΡΟΫΠΟΛΟΓΙΣΜΟΣ: 22.022,40€</t>
  </si>
  <si>
    <t>ΑΝΑΛΩΣΙΜΑ, ΕΡΓΑΛΕΙΑ Κ.Λ.Π.)</t>
  </si>
  <si>
    <t>ΕΝΔΕΙΚΤΙΚΟΣ ΠΡΟΥΠΟΛΟΓΙΣΜΟΣ</t>
  </si>
  <si>
    <t>Κ.Α.: 6063 – ΜΑΠ</t>
  </si>
  <si>
    <t>Α/Α</t>
  </si>
  <si>
    <t>ΕΙΔΟΣ</t>
  </si>
  <si>
    <t>CPV</t>
  </si>
  <si>
    <t>Μον. Μέτρ.</t>
  </si>
  <si>
    <t>Τιμή Μονάδ.</t>
  </si>
  <si>
    <t>Ποσότ.</t>
  </si>
  <si>
    <t>Δαπάνη</t>
  </si>
  <si>
    <t>Γάντια Υφασμα Νιτριλιο</t>
  </si>
  <si>
    <t>18141000-9</t>
  </si>
  <si>
    <t>ζευγος</t>
  </si>
  <si>
    <t>Γάντια ελαστικά μιας χρήσης</t>
  </si>
  <si>
    <t>κουτ. 100Τεμ</t>
  </si>
  <si>
    <t>Υποδήματα Ασφαλείας</t>
  </si>
  <si>
    <t>18830000-6</t>
  </si>
  <si>
    <t>Ανακλαστικά Γιλέκα</t>
  </si>
  <si>
    <t>35113440-5</t>
  </si>
  <si>
    <t xml:space="preserve">τεμ. </t>
  </si>
  <si>
    <t>Νιτσεραδες</t>
  </si>
  <si>
    <t>18221000-4</t>
  </si>
  <si>
    <t>Καπέλο τύπου τζόκει</t>
  </si>
  <si>
    <t>18441000-2</t>
  </si>
  <si>
    <t>Ημιμάσκα μιας χρήσης καλούπια με FFP3 βαλβίδα ( κουτί 10 τεμ.)</t>
  </si>
  <si>
    <t>18142000-6</t>
  </si>
  <si>
    <t>κουτί</t>
  </si>
  <si>
    <t>ΑΘΡΟΙΣΜΑ</t>
  </si>
  <si>
    <t>Φ.Π.Α. 24%</t>
  </si>
  <si>
    <t>ΣΥΝΟΛΟ</t>
  </si>
  <si>
    <t xml:space="preserve">Κ.Α.: 6661 – Υλικά </t>
  </si>
  <si>
    <t>Ακρυλικό λευκό εξωτερικού χώρου 100%</t>
  </si>
  <si>
    <t>44810000-1</t>
  </si>
  <si>
    <t>λίτρο</t>
  </si>
  <si>
    <t>Αστάρι ακρυλικού (10λιτ)</t>
  </si>
  <si>
    <t xml:space="preserve">Αστάρι μετάλλων γκρι (750 ml) </t>
  </si>
  <si>
    <t>τμχ</t>
  </si>
  <si>
    <t>Αστάρι του ISOFLEX PU 500 (σε πορώδεις επιφάνειες) (5 kg)  - (Ενδεικτικού τύπου PRIMER PU 100)</t>
  </si>
  <si>
    <t>44800000-8</t>
  </si>
  <si>
    <t>Τεμ.(5 kg)</t>
  </si>
  <si>
    <t>Αφρός πολυουρεθάνης σε σπρέυ</t>
  </si>
  <si>
    <t>35111310-1</t>
  </si>
  <si>
    <t xml:space="preserve">Βασικό πλαστικό καφέ (συσκ. 750 ml) </t>
  </si>
  <si>
    <t xml:space="preserve">Βασικό πλαστικό κίτρινο (συσκ. 750 ml) </t>
  </si>
  <si>
    <t xml:space="preserve">Βασικό πλαστικό κόκκινο (συσκ. 750 ml) </t>
  </si>
  <si>
    <t xml:space="preserve">Βασικό πλαστικό μαύρο (συσκ. 750 ml) </t>
  </si>
  <si>
    <t xml:space="preserve">Βασικό πλαστικό μπλέ (συσκ. 750 ml) </t>
  </si>
  <si>
    <t xml:space="preserve">Βασικό πλαστικό πράσινο (συσκ. 750 ml) </t>
  </si>
  <si>
    <t xml:space="preserve">Βασικό πλαστικό ώχρα (συσκ. 750 ml) </t>
  </si>
  <si>
    <t>Βελατούρα (συσκ. 2,5 λιτ)</t>
  </si>
  <si>
    <t>Βερνίκι συντηρητικό ξύλου βάσεως νερού (750 ml)</t>
  </si>
  <si>
    <t xml:space="preserve">Διαφανές αλειφατικό βερνίκι, δύο συστατικών πολυουρεθανικής βάσεως για στεγάνωση και προστασία (ISOMAT AG 80-2K) </t>
  </si>
  <si>
    <t>39812500-2</t>
  </si>
  <si>
    <t>κιλό</t>
  </si>
  <si>
    <t>Επαλειφωμενο ελαστομερες στεγανωτικο ταρατσων λευκο και κεραμιδι 5κιλα (Ενδεικτικού τύπο isoflex)</t>
  </si>
  <si>
    <t>Έτοιμος λευκός σοβάς μιάς στρώσης (2 σε 1) Μίγμα λευκού τσιμέντου, αδρανών μεγίστου κόκκου 1,4 mm και βελτιωτικών –        1 σακ. = 30 kg – (συσκευασία παλέτας -  (Ενδεικτικού τύπου INTERMIX M 610)</t>
  </si>
  <si>
    <t xml:space="preserve">44111800-9 </t>
  </si>
  <si>
    <t>σακ.</t>
  </si>
  <si>
    <t>Καθαριστικό GRAFFITY (τύπου ISOMAT GRAF. REMOVER)</t>
  </si>
  <si>
    <t>44832100-2</t>
  </si>
  <si>
    <t>Κόλλα μαρμάρου (ενδ. Τύπου MEGAPOXY PM ) (1 λιτ)</t>
  </si>
  <si>
    <t xml:space="preserve">Λαδομπογιά γκρί (συσκ. 750 ml) </t>
  </si>
  <si>
    <t xml:space="preserve">Λαδομπογιά κίτρινη (συσκ. 750 ml) </t>
  </si>
  <si>
    <t xml:space="preserve">Λαδομπογιά κόκκινη (συσκ. 5 λιτ.) </t>
  </si>
  <si>
    <t xml:space="preserve">Λαδομπογιά κόκκινη (συσκ. 750 ml) </t>
  </si>
  <si>
    <t xml:space="preserve">Λαδομπογιά λευκή (συσκ. 5 λιτ.) </t>
  </si>
  <si>
    <t xml:space="preserve">Λαδομπογιά λευκή (συσκ. 750 ml) </t>
  </si>
  <si>
    <t xml:space="preserve">Λαδομπογιά μαύρη (συσκ. 5 λιτ.) </t>
  </si>
  <si>
    <t xml:space="preserve">Λαδομπογιά μαύρη (συσκ. 750 ml) </t>
  </si>
  <si>
    <t xml:space="preserve">Λαδομπογιά μπλέ (συσκ. 750 ml) </t>
  </si>
  <si>
    <t xml:space="preserve">Λαδομπογιά πράσινη – κυπαρισσί (συσκ. 750 ml) </t>
  </si>
  <si>
    <t xml:space="preserve">Λαδομπογιά πράσινη (συσκ. 750 ml) </t>
  </si>
  <si>
    <t xml:space="preserve">Λαδομπογιά ώχρα (συσκ. 750 ml) </t>
  </si>
  <si>
    <t xml:space="preserve">Μίνιο αντισκωριακό  (συσκ. 2,5lit) </t>
  </si>
  <si>
    <t>Οικοδομική ρητίνη για πολλαπλές βελτιώσεις κονιαμάτων (5 kg)  - (Ενδεικτικού τύπου ADIPLAST)</t>
  </si>
  <si>
    <t>Πλαστικό εσωτερικού χώρου οικολογικό</t>
  </si>
  <si>
    <t>Πλαστικοποιητικό και επιβραδυντικό κονιαμάτων (5 kg)  - (Ενδεικτικού τύπου ASOLIT)</t>
  </si>
  <si>
    <t>Πολυουρεθανικό επαλειφώμενο στεγανωτικό ταρατσών (σακ. 6 kg) - (Ενδεικτικού τύπου ISOFLEX PU 500)</t>
  </si>
  <si>
    <t>Τεμ.(6 kg)</t>
  </si>
  <si>
    <t>Στόκος για ξύλα λευκός και καφέ</t>
  </si>
  <si>
    <t>44831300-7</t>
  </si>
  <si>
    <t>Κιλά</t>
  </si>
  <si>
    <t>Στόκος σκόνη</t>
  </si>
  <si>
    <t>κιλ.</t>
  </si>
  <si>
    <t>Στόκος σπάτουλας</t>
  </si>
  <si>
    <t>Υδρόχρωμα</t>
  </si>
  <si>
    <t>Υπερταχείας πήξης σφραγιστικό τσιμέντο (σακ. 1 kg) - (Ενδεικτικού τύπου AQUAFIX)</t>
  </si>
  <si>
    <t>Υψηλής ποιότητας ρητινούχα κόλλα πλακιδίων C 2 TESI (25 kg, 15 kg, 5 kg)  - (Ενδεικτικού τύπου ISOMAT) ΑΚ 20</t>
  </si>
  <si>
    <t>Τεμ.(25 kg)</t>
  </si>
  <si>
    <t>Κ.Α.: 6699 – ΑΝΑΛΩΣΙΜΑ</t>
  </si>
  <si>
    <t>Αυτοδιάτρητες βίδες (φρεζάτες) ανοξείδωτες 4,2Χ50 (100 τεμ/κουτ.)</t>
  </si>
  <si>
    <t>44531000-1</t>
  </si>
  <si>
    <t>Αυτοδιάτρητες βίδες γαλβανιζε (φρεζατες)  4,2Χ32 (1000 τεμ/κουτ.)</t>
  </si>
  <si>
    <t>Αυτοδιάτρητες βίδες γαλβανιζε (φρεζατες)  4,2Χ50 (1000 τεμ/κουτ.)</t>
  </si>
  <si>
    <t>Αυτοδιάτρητες βίδες γαλβανιζε (φρεζατες)  4,2Χ60 (1000 τεμ/κουτ.)</t>
  </si>
  <si>
    <t>Αυτοδιάτρητες βίδες γαλβανιζε με εξαγωνική κεφαλή και λάστιχο στεγάνωσης 6,3Χ25 (1000 τεμ/κουτ.)</t>
  </si>
  <si>
    <t>Αυτοδιάτρητες βίδες γαλβανιζε με πλατύ κεφάλι (WAFFER)  4,2Χ19 (1000 τεμ/κουτ.)</t>
  </si>
  <si>
    <t>Αυτοδιάτρητες βίδες γαλβανιζε με πλατύ κεφάλι (WAFFER)  4,2Χ25 (1000 τεμ/κουτ.)</t>
  </si>
  <si>
    <t>Αυτοδιάτρητες βίδες γαλβανιζε με πλατύ κεφάλι (WAFFER)  4,2Χ38 (1000 τεμ/κουτ.)</t>
  </si>
  <si>
    <t xml:space="preserve">Βίσματα Νο 10  (100 τεμ/κουτ.) </t>
  </si>
  <si>
    <t xml:space="preserve">Βίσματα Νο 6    (100 τεμ/κουτ.) </t>
  </si>
  <si>
    <t xml:space="preserve">Βίσματα Νο 8    (100 τεμ/κουτ.) </t>
  </si>
  <si>
    <t>Βίσματα Νο12   (100 τεμ/κουτ.)</t>
  </si>
  <si>
    <t>Γυαλόχαρτα Νο 100</t>
  </si>
  <si>
    <t>44510000-8</t>
  </si>
  <si>
    <t>Γυαλόχαρτα Νο 80</t>
  </si>
  <si>
    <t>44420000-0</t>
  </si>
  <si>
    <t>Γυαλόχαρτα στρογγυλά Νο100 Φ180</t>
  </si>
  <si>
    <t>Γυαλόχαρτα στρογγυλά Νο220 Φ180</t>
  </si>
  <si>
    <t>Γυαλόχαρτα του μέτρου κόκκινο Νο 180</t>
  </si>
  <si>
    <t>μέτρο</t>
  </si>
  <si>
    <t>Γυαλόχαρτα του μέτρου κόκκινο Νο 40</t>
  </si>
  <si>
    <t>Γυαλόχαρτα του μέτρου κόκκινο Νο 80</t>
  </si>
  <si>
    <t>Γυαλόχαρτα φύλλο Νο100 (100 τεμ./κουτι)</t>
  </si>
  <si>
    <t>Γύψος καλλιτεχνίας</t>
  </si>
  <si>
    <t>Διαλυτικό πινέλου</t>
  </si>
  <si>
    <t>Διαλυτικό πινέλου μεταλλικού χρώματος</t>
  </si>
  <si>
    <t>Εξάγωνες βίδες γαλβανιζέ (DIN558 4.8) 6 x 30, μήκους l mm = 30, με διάμετρο κορμού d mm = 6, σπείρωμα (pitch P) = 1,0, πάχος κεφαλής k mm = 4,0, διάμετρο κεφαλής s mm = 10, σε συσκευασία των 100 τεμ</t>
  </si>
  <si>
    <t>Εξάγωνες βίδες γαλβανιζέ (DIN558 4.8) 6 x 40, μήκους l mm = 40, με διάμετρο κορμού d mm = 6, σπείρωμα (pitch P) = 1,0, πάχος κεφαλής k mm = 4,0, διάμετρο κεφαλής s mm = 10, σε συσκευασία των 100 τεμ</t>
  </si>
  <si>
    <t>Εξάγωνες βίδες γαλβανιζέ (DIN558 4.8) 6 x 50, μήκους l mm = 50, με διάμετρο κορμού d mm = 6, σπείρωμα (pitch P) = 1,0, πάχος κεφαλής k mm = 4,0, διάμετρς κεφαλής s mm = 10, σε συσκευασία των 100 τεμ</t>
  </si>
  <si>
    <t>Εξάγωνες βίδες γαλβανιζέ (DIN558 4.8) 6 x20, μήκους l mm = 20, με διάμετρο κορμού d mm = 6, σπείρωμα (pitch P) = 1,0, πάχος κεφαλής k mm = 4,0, διάμετρο κεφαλής s mm = 10, σε συσκευασία των 100 τεμ</t>
  </si>
  <si>
    <t>Εξάγωνες βίδες γαλβανιζέ (DIN558 4.8) 8 x 20, μήκους l mm = 20, με διάμετρο κορμού d mm = 8, σπείρωμα (pitch P) = 1,25, πάχος κεφαλής k mm = 5,3, διάμετρο κεφαλής s mm = 13, σε συσκευασία των 100 τεμ</t>
  </si>
  <si>
    <t>Εξάγωνες βίδες γαλβανιζέ (DIN558 4.8) 8 x 40, μήκους l mm = 40, με διάμετρο κορμού d mm = 8, σπείρωμα (pitch P) = 1,25, πάχος κεφαλής k mm = 5,3, διάμετρο κεφαλής s mm = 13, σε συσκευασία των 100 τεμ</t>
  </si>
  <si>
    <t>Εξάγωνες βίδες γαλβανιζέ (DIN558 4.8) 8 x 50, μήκους l mm = 50, με διάμετρο κορμού d mm = 8, σπείρωμα (pitch P) = 1,25, πάχος κεφαλής k mm = 5,3, διάμετρο κεφαλής s mm = 13, σε συσκευασία των 100 τεμ</t>
  </si>
  <si>
    <t>Εξάγωνες βίδες γαλβανιζέ (DIN558 4.8) 8 x30, μήκους l mm = 4, με διάμετρο κορμού d mm = 8, σπείρωμα (pitch P) = 1,25, πάχος κεφαλής k mm = 5,3, διάμετρο κεφαλής s mm = 13, σε συσκευασία των 100 τεμ</t>
  </si>
  <si>
    <t>Κασονόβιδες με παξιμάδι 6Χ100  (100 τεμ./κουτι)</t>
  </si>
  <si>
    <t>Κασονόβιδες με παξιμάδι 8Χ100  (100 τεμ./κουτι)</t>
  </si>
  <si>
    <t>Κασονόβιδες με παξιμάδι 8Χ20 (100 τεμ./κουτι)</t>
  </si>
  <si>
    <t>Κασονόβιδες με παξιμάδι 8Χ40 (100 τεμ./κουτι)</t>
  </si>
  <si>
    <t>Κασσανόβιδες γαλβανιζε με παξιμάδι 6Χ40    (100 τεμ./κουτι)</t>
  </si>
  <si>
    <t>Κασσανόβιδες γαλβανιζε με παξιμάδι 6Χ60    (100 τεμ./κουτι)</t>
  </si>
  <si>
    <t>Κασσανόβιδες γαλβανιζε με παξιμάδι 6Χ80    (100 τεμ./κουτι)</t>
  </si>
  <si>
    <t>Κασσανόβιδες γαλβανιζε με παξιμάδι 8Χ60    (100 τεμ./κουτι)</t>
  </si>
  <si>
    <t>Κασσανόβιδες γαλβανιζε με παξιμάδι 8Χ80    (100 τεμ./κουτι)</t>
  </si>
  <si>
    <t>Κλειδαριές ασφαλείας</t>
  </si>
  <si>
    <t>Κλειδαριές καμαρόπορτας απλές</t>
  </si>
  <si>
    <t>Κλειδαριές σιδηρόπορτας απλές</t>
  </si>
  <si>
    <t>Κλειδαριές σιδηρόπορτας ασφαλείας</t>
  </si>
  <si>
    <t>Κοντάρια βαψίματος δίμετρα</t>
  </si>
  <si>
    <t>Κονταροπίνελα Νο 2,5</t>
  </si>
  <si>
    <t>Κοπάνες (σκάφη επιχρισμάτων)</t>
  </si>
  <si>
    <t>Κύλινδρος ασφαλείας 70χιλ</t>
  </si>
  <si>
    <t>Μηχανισμοί επαναφοράς</t>
  </si>
  <si>
    <t>Μπουλώνια 5Χ60γαλβανιζέ   (100 τεμ./κουτι)</t>
  </si>
  <si>
    <t>Μπουλώνια 8Χ30γαλβανιζέ   (100 τεμ./κουτι)</t>
  </si>
  <si>
    <t>Μπουλώνια γαλβανιζέ με παξιμάδι 6Χ100    (100 τεμ./κουτι)</t>
  </si>
  <si>
    <t>Μπουλώνια γαλβανιζέ με παξιμάδι 6Χ40      (100 τεμ./κουτι)</t>
  </si>
  <si>
    <t>Μπουλώνια γαλβανιζέ με παξιμάδι 6Χ60      (100 τεμ./κουτι)</t>
  </si>
  <si>
    <t>Μπουλώνια γαλβανιζέ με παξιμάδι 6Χ80      (100 τεμ./κουτι)</t>
  </si>
  <si>
    <t>Νέφτι (5 λιτ)</t>
  </si>
  <si>
    <t>Νοβοπανόβιδες 3,5Χ40     (1000τεμ/κουτι)</t>
  </si>
  <si>
    <t>Νοβοπανόβιδες 3,5Χ50     (1000τεμ/κουτι)</t>
  </si>
  <si>
    <t>Νοβοπανόβιδες 3Χ30       (1000τεμ/κουτι)</t>
  </si>
  <si>
    <t>Νοβοπανόβιδες 4Χ30       (1000τεμ/κουτι)</t>
  </si>
  <si>
    <t>Νοβοπανόβιδες 4Χ60       (1000τεμ/κουτι)</t>
  </si>
  <si>
    <t>Νοβοπανόβιδες 5Χ100     (1000τεμ/κουτι)</t>
  </si>
  <si>
    <t>Νοβοπανόβιδες 5Χ70       (1000τεμ/κουτι)</t>
  </si>
  <si>
    <t>Νοβοπανόβιδες 5Χ80       (1000τεμ/κουτι)</t>
  </si>
  <si>
    <t>Νοβοπανόβιδες γαλβανιζέ διαμέτρου Μ5 μήκους 50 mm</t>
  </si>
  <si>
    <t>Νοβοπανόβιδες γαλβανιζέ διαμέτρου Μ6 μήκους 60 mm</t>
  </si>
  <si>
    <t>Ξύστρα καθαρισμού τζαμιών</t>
  </si>
  <si>
    <t>Παξιμάδια Μ10 (100τεμ/κουτι)</t>
  </si>
  <si>
    <t>Παξιμάδια Μ12 (100τεμ/κουτι)</t>
  </si>
  <si>
    <t>Παξιμάδια Μ8   (100τεμ/κουτι)</t>
  </si>
  <si>
    <t>Παπαγάλος Νο 2,5</t>
  </si>
  <si>
    <t>Παπαγάλος Νο 3</t>
  </si>
  <si>
    <t>Περτσίνια 4Χ8, 4,8Χ16</t>
  </si>
  <si>
    <t>Πινέλο 1”</t>
  </si>
  <si>
    <t>Πινέλο 2.5”</t>
  </si>
  <si>
    <t>Πινέλο 3”</t>
  </si>
  <si>
    <t>Πινέλο Νο 3 διπλό</t>
  </si>
  <si>
    <t>Πόδια πλαστικά των 10cm</t>
  </si>
  <si>
    <t>Πόμολα μεταλλικά στρόγγυλα ντουλαπιών</t>
  </si>
  <si>
    <t>Ρολλά λαδομπογιάς 10εκ. Ανταλλακτικά</t>
  </si>
  <si>
    <t>Ρολλά λαδομπογιάς με κοντή τρίχα</t>
  </si>
  <si>
    <t>Ρολλά λαδομπογιάς με μακριά τρίχα</t>
  </si>
  <si>
    <t>Σιλικόνη σε σωληνάριο 280 ml, σε άσπρη απόχρωση, αντιμουχλική, με διαρκή ελαστικότητα, αντοχή στην υγρασία, την ηλιακή ακτινοβολία και τις άσχημες καιρικές συνθήκες, κατάλληλη για εσωτερικές και εξωτερικές εφαρμογές.</t>
  </si>
  <si>
    <t>Σκεπάρνι οικοδόμου με στυλιάρι</t>
  </si>
  <si>
    <t>Νάυλον επικάλυψης χοντρό</t>
  </si>
  <si>
    <t xml:space="preserve">Χαρτοταινίες 2,5 εκ. </t>
  </si>
  <si>
    <t>Χαρτί προστασίας οντουλέ</t>
  </si>
  <si>
    <t xml:space="preserve">Σπάτουλα μεταλλική Νο 10, με ξύλινη λαβή </t>
  </si>
  <si>
    <t xml:space="preserve">Σπάτουλα μεταλλική Νο 7, με ξύλινη λαβή </t>
  </si>
  <si>
    <t>Σπάτουλα μεταλλική πλάτους 160</t>
  </si>
  <si>
    <t>Σπάτουλα μεταλλική πλάτους 200</t>
  </si>
  <si>
    <t xml:space="preserve">Σπάτουλα μεταλλική πλάτους 30, με ξύλινη λαβή </t>
  </si>
  <si>
    <t xml:space="preserve">Σπάτουλα μεταλλική πλάτους 60, με ξύλινη λαβή </t>
  </si>
  <si>
    <t xml:space="preserve">Σπάτουλα Νο 15, με ξύλινη λαβή </t>
  </si>
  <si>
    <t>Σταυρόβιδες 4Χ30      (1000 τεμ/κουτ.)</t>
  </si>
  <si>
    <t>Σταυρόβιδες 4Χ60      (1000 τεμ/κουτ.)</t>
  </si>
  <si>
    <t>Σταυρόβιδες 5Χ100    (1000 τεμ/κουτ.)</t>
  </si>
  <si>
    <t>Σταυρόβιδες 5Χ70     (1000 τεμ/κουτ.)</t>
  </si>
  <si>
    <t>Σταυρόβιδες 6Χ60     (1000 τεμ/κουτ.)</t>
  </si>
  <si>
    <t>Στριφώνια γαλβανιζέ 8Χ100   (100 τεμ/κουτι)</t>
  </si>
  <si>
    <t>Στριφώνια γαλβανιζέ 8Χ40     (100 τεμ/κουτι)</t>
  </si>
  <si>
    <t>Στριφώνια γαλβανιζέ 8Χ60     (100 τεμ/κουτι)</t>
  </si>
  <si>
    <t>Στριφώνια γαλβανιζέ 8Χ80     (100 τεμ/κουτι)</t>
  </si>
  <si>
    <t>Στυλιάρι για κασμά</t>
  </si>
  <si>
    <t>Στυλιάρι για σκεπάρνι</t>
  </si>
  <si>
    <t xml:space="preserve">Στυλιάρια για φτυάρια </t>
  </si>
  <si>
    <t>Συρματόβουρτσα χειρός, ατσαλόσυρμα, ξύλινη λαβή</t>
  </si>
  <si>
    <t>Σχάρα δαπέδου στρογγυλή Φ 100 βαρέως τύπου INOX AISI 304</t>
  </si>
  <si>
    <t xml:space="preserve"> 44420000-0</t>
  </si>
  <si>
    <t>Σχάρα δαπέδου τετράγωνη 10 cm x 10 cm  βαρέως τύπου INOX AISI 304</t>
  </si>
  <si>
    <t>Ταινίες οδοσήμανσης χωρίς λογότυπο μήκους 200μ.</t>
  </si>
  <si>
    <t>34922100-7</t>
  </si>
  <si>
    <t>Φεράμια ντουλαπιών καφέ και λευκά</t>
  </si>
  <si>
    <t>Χερούλια καμαρόπορτας (αλουμινίου)</t>
  </si>
  <si>
    <t>ζεύγος</t>
  </si>
  <si>
    <t>Ψαλίδι - κόφτης σιδήρου μπετόβεργας 600 m</t>
  </si>
  <si>
    <t>Rollex λαδομπογιάς Νο 10</t>
  </si>
  <si>
    <t>Rollex πλαστικού Νο 18</t>
  </si>
  <si>
    <t>Κ.Α.: 7131 – ΕΡΓΑΛΕΙΑ</t>
  </si>
  <si>
    <t xml:space="preserve">Ηλεκτροκόλληση φορητή inverter 180 Α </t>
  </si>
  <si>
    <t>42662100-5</t>
  </si>
  <si>
    <t>τεμ</t>
  </si>
  <si>
    <t>Δραπανοκατσάβιδο μπαταρίας 14,4V</t>
  </si>
  <si>
    <t>42652000-1</t>
  </si>
  <si>
    <t>Γωνιακός τροχός με διάμετρο δίσκου 230 mm</t>
  </si>
  <si>
    <t>ΓΕΝΙΚΟ ΣΥΝΟΛΟ</t>
  </si>
  <si>
    <t xml:space="preserve">      Η Συντάξασα</t>
  </si>
  <si>
    <t>Ο Προϊστάμενος Τμήματος</t>
  </si>
  <si>
    <t>Η Προϊσταμένη Δ/νσης</t>
  </si>
  <si>
    <t>Συντηρήσεων Δημ. Κτιρίων &amp;</t>
  </si>
  <si>
    <t>Κατασκευών και Συντηρήσεων</t>
  </si>
  <si>
    <t>Κοινοχρήστων Χώρων</t>
  </si>
  <si>
    <t>Κυριακή Ντεργιόγλου</t>
  </si>
  <si>
    <t>Ανδρέας Σπηλιόπουλος</t>
  </si>
  <si>
    <t>Μαρία Ιορδανίδου</t>
  </si>
</sst>
</file>

<file path=xl/styles.xml><?xml version="1.0" encoding="utf-8"?>
<styleSheet xmlns="http://schemas.openxmlformats.org/spreadsheetml/2006/main">
  <fonts count="10">
    <font>
      <sz val="10"/>
      <name val="Arial"/>
      <family val="2"/>
      <charset val="161"/>
    </font>
    <font>
      <sz val="10"/>
      <name val="Arial Narrow"/>
      <family val="2"/>
      <charset val="161"/>
    </font>
    <font>
      <sz val="11"/>
      <name val="Arial Narrow"/>
      <family val="2"/>
      <charset val="161"/>
    </font>
    <font>
      <sz val="12"/>
      <name val="Arial Narrow"/>
      <family val="2"/>
      <charset val="161"/>
    </font>
    <font>
      <b/>
      <u/>
      <sz val="11"/>
      <name val="Arial Narrow"/>
      <family val="2"/>
      <charset val="161"/>
    </font>
    <font>
      <b/>
      <u/>
      <sz val="10"/>
      <name val="Arial Narrow"/>
      <family val="2"/>
      <charset val="161"/>
    </font>
    <font>
      <b/>
      <sz val="10"/>
      <name val="Arial Narrow"/>
      <family val="2"/>
      <charset val="161"/>
    </font>
    <font>
      <sz val="10"/>
      <name val="Arial Narrow"/>
      <family val="2"/>
      <charset val="1"/>
    </font>
    <font>
      <sz val="10"/>
      <color indexed="8"/>
      <name val="Arial Narrow"/>
      <family val="2"/>
      <charset val="161"/>
    </font>
    <font>
      <sz val="10.5"/>
      <name val="Arial Narrow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/>
    </xf>
    <xf numFmtId="4" fontId="2" fillId="0" borderId="0" xfId="0" applyNumberFormat="1" applyFont="1"/>
    <xf numFmtId="4" fontId="2" fillId="0" borderId="0" xfId="0" applyNumberFormat="1" applyFont="1" applyAlignment="1">
      <alignment vertical="center"/>
    </xf>
    <xf numFmtId="0" fontId="2" fillId="0" borderId="0" xfId="0" applyFont="1"/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4" fontId="1" fillId="0" borderId="0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0" xfId="0" applyFont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4" fontId="9" fillId="0" borderId="0" xfId="0" applyNumberFormat="1" applyFont="1"/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11"/>
  <sheetViews>
    <sheetView tabSelected="1" topLeftCell="A187" workbookViewId="0">
      <selection activeCell="E197" sqref="E197:F197"/>
    </sheetView>
  </sheetViews>
  <sheetFormatPr defaultRowHeight="14.65" customHeight="1"/>
  <cols>
    <col min="1" max="1" width="3.7109375" style="1" customWidth="1"/>
    <col min="2" max="2" width="49.5703125" style="1" customWidth="1"/>
    <col min="3" max="3" width="10.42578125" style="1" customWidth="1"/>
    <col min="4" max="4" width="8" style="1" customWidth="1"/>
    <col min="5" max="5" width="9" style="2" customWidth="1"/>
    <col min="6" max="6" width="6.7109375" style="2" customWidth="1"/>
    <col min="7" max="7" width="9.28515625" style="3" customWidth="1"/>
    <col min="8" max="254" width="9.140625" style="1"/>
  </cols>
  <sheetData>
    <row r="1" spans="1:7" s="7" customFormat="1" ht="15.75" customHeight="1">
      <c r="A1" s="4" t="s">
        <v>0</v>
      </c>
      <c r="B1" s="4"/>
      <c r="C1" s="4"/>
      <c r="D1" s="4"/>
      <c r="E1" s="4"/>
      <c r="F1" s="5"/>
      <c r="G1" s="6"/>
    </row>
    <row r="2" spans="1:7" s="7" customFormat="1" ht="15.75" customHeight="1">
      <c r="A2" s="4" t="s">
        <v>1</v>
      </c>
      <c r="B2" s="4"/>
      <c r="C2" s="4"/>
      <c r="D2" s="4"/>
      <c r="E2" s="4"/>
      <c r="F2" s="4"/>
      <c r="G2" s="6"/>
    </row>
    <row r="3" spans="1:7" s="7" customFormat="1" ht="15.75" customHeight="1">
      <c r="A3" s="4" t="s">
        <v>2</v>
      </c>
      <c r="B3" s="4"/>
      <c r="C3" s="4"/>
      <c r="D3" s="4"/>
      <c r="E3" s="5"/>
      <c r="F3" s="5"/>
      <c r="G3" s="6"/>
    </row>
    <row r="4" spans="1:7" s="7" customFormat="1" ht="15.75" customHeight="1">
      <c r="A4" s="4" t="s">
        <v>3</v>
      </c>
      <c r="B4" s="4"/>
      <c r="C4" s="4" t="s">
        <v>4</v>
      </c>
      <c r="D4" s="4"/>
      <c r="E4" s="5"/>
      <c r="F4" s="5"/>
      <c r="G4" s="6"/>
    </row>
    <row r="5" spans="1:7" s="7" customFormat="1" ht="15.75" customHeight="1">
      <c r="A5" s="4" t="s">
        <v>5</v>
      </c>
      <c r="B5" s="4"/>
      <c r="C5" s="4" t="s">
        <v>6</v>
      </c>
      <c r="D5" s="4"/>
      <c r="E5" s="5"/>
      <c r="F5" s="5"/>
      <c r="G5" s="6"/>
    </row>
    <row r="6" spans="1:7" s="7" customFormat="1" ht="15.75" customHeight="1">
      <c r="A6" s="4" t="s">
        <v>7</v>
      </c>
      <c r="B6" s="4"/>
      <c r="C6"/>
      <c r="D6" s="4"/>
      <c r="E6" s="5"/>
      <c r="F6" s="5"/>
      <c r="G6" s="6"/>
    </row>
    <row r="7" spans="1:7" s="7" customFormat="1" ht="15.75" customHeight="1">
      <c r="A7" s="4" t="s">
        <v>8</v>
      </c>
      <c r="B7" s="4"/>
      <c r="C7" s="5" t="s">
        <v>9</v>
      </c>
      <c r="D7" s="4"/>
      <c r="E7" s="5"/>
      <c r="F7" s="5"/>
      <c r="G7" s="6"/>
    </row>
    <row r="8" spans="1:7" s="7" customFormat="1" ht="15.75" customHeight="1">
      <c r="A8" s="4" t="s">
        <v>10</v>
      </c>
      <c r="B8" s="4"/>
      <c r="C8" s="8" t="s">
        <v>11</v>
      </c>
      <c r="D8" s="4"/>
      <c r="E8" s="5"/>
      <c r="F8" s="5"/>
      <c r="G8" s="6"/>
    </row>
    <row r="11" spans="1:7" ht="15.75" customHeight="1">
      <c r="B11" s="78" t="s">
        <v>12</v>
      </c>
      <c r="C11" s="78"/>
      <c r="D11" s="78"/>
      <c r="E11" s="78"/>
      <c r="F11" s="78"/>
      <c r="G11" s="78"/>
    </row>
    <row r="12" spans="1:7" ht="14.65" customHeight="1">
      <c r="B12" s="9"/>
      <c r="C12" s="9"/>
      <c r="D12" s="10"/>
      <c r="E12" s="10"/>
      <c r="F12" s="10"/>
    </row>
    <row r="13" spans="1:7" ht="14.65" customHeight="1">
      <c r="B13" s="11" t="s">
        <v>13</v>
      </c>
      <c r="C13" s="9"/>
      <c r="D13" s="10"/>
      <c r="E13" s="10"/>
      <c r="F13" s="10"/>
    </row>
    <row r="14" spans="1:7" ht="26.85" customHeight="1">
      <c r="A14" s="12" t="s">
        <v>14</v>
      </c>
      <c r="B14" s="13" t="s">
        <v>15</v>
      </c>
      <c r="C14" s="14" t="s">
        <v>16</v>
      </c>
      <c r="D14" s="13" t="s">
        <v>17</v>
      </c>
      <c r="E14" s="15" t="s">
        <v>18</v>
      </c>
      <c r="F14" s="13" t="s">
        <v>19</v>
      </c>
      <c r="G14" s="16" t="s">
        <v>20</v>
      </c>
    </row>
    <row r="15" spans="1:7" ht="14.85" customHeight="1">
      <c r="A15" s="17">
        <v>1</v>
      </c>
      <c r="B15" s="18" t="s">
        <v>21</v>
      </c>
      <c r="C15" s="19" t="s">
        <v>22</v>
      </c>
      <c r="D15" s="20" t="s">
        <v>23</v>
      </c>
      <c r="E15" s="21">
        <v>2.4</v>
      </c>
      <c r="F15" s="20">
        <v>150</v>
      </c>
      <c r="G15" s="22">
        <f t="shared" ref="G15:G21" si="0">F15*E15</f>
        <v>360</v>
      </c>
    </row>
    <row r="16" spans="1:7" s="26" customFormat="1" ht="26.85" customHeight="1">
      <c r="A16" s="17">
        <v>2</v>
      </c>
      <c r="B16" s="17" t="s">
        <v>24</v>
      </c>
      <c r="C16" s="19" t="s">
        <v>22</v>
      </c>
      <c r="D16" s="23" t="s">
        <v>25</v>
      </c>
      <c r="E16" s="24">
        <v>7</v>
      </c>
      <c r="F16" s="25">
        <v>30</v>
      </c>
      <c r="G16" s="22">
        <f t="shared" si="0"/>
        <v>210</v>
      </c>
    </row>
    <row r="17" spans="1:7" ht="14.85" customHeight="1">
      <c r="A17" s="17">
        <v>3</v>
      </c>
      <c r="B17" s="18" t="s">
        <v>26</v>
      </c>
      <c r="C17" s="27" t="s">
        <v>27</v>
      </c>
      <c r="D17" s="20" t="s">
        <v>23</v>
      </c>
      <c r="E17" s="21">
        <v>30</v>
      </c>
      <c r="F17" s="20">
        <v>35</v>
      </c>
      <c r="G17" s="22">
        <f t="shared" si="0"/>
        <v>1050</v>
      </c>
    </row>
    <row r="18" spans="1:7" ht="14.85" customHeight="1">
      <c r="A18" s="17">
        <v>4</v>
      </c>
      <c r="B18" s="18" t="s">
        <v>28</v>
      </c>
      <c r="C18" s="28" t="s">
        <v>29</v>
      </c>
      <c r="D18" s="20" t="s">
        <v>30</v>
      </c>
      <c r="E18" s="21">
        <v>5</v>
      </c>
      <c r="F18" s="20">
        <v>65</v>
      </c>
      <c r="G18" s="22">
        <f t="shared" si="0"/>
        <v>325</v>
      </c>
    </row>
    <row r="19" spans="1:7" ht="14.85" customHeight="1">
      <c r="A19" s="17">
        <v>5</v>
      </c>
      <c r="B19" s="18" t="s">
        <v>31</v>
      </c>
      <c r="C19" s="27" t="s">
        <v>32</v>
      </c>
      <c r="D19" s="20" t="s">
        <v>30</v>
      </c>
      <c r="E19" s="21">
        <v>35</v>
      </c>
      <c r="F19" s="20">
        <v>35</v>
      </c>
      <c r="G19" s="22">
        <f t="shared" si="0"/>
        <v>1225</v>
      </c>
    </row>
    <row r="20" spans="1:7" ht="14.85" customHeight="1">
      <c r="A20" s="17">
        <v>6</v>
      </c>
      <c r="B20" s="18" t="s">
        <v>33</v>
      </c>
      <c r="C20" s="19" t="s">
        <v>34</v>
      </c>
      <c r="D20" s="20" t="s">
        <v>30</v>
      </c>
      <c r="E20" s="21">
        <v>4</v>
      </c>
      <c r="F20" s="20">
        <v>35</v>
      </c>
      <c r="G20" s="22">
        <f t="shared" si="0"/>
        <v>140</v>
      </c>
    </row>
    <row r="21" spans="1:7" ht="14.85" customHeight="1">
      <c r="A21" s="17">
        <v>7</v>
      </c>
      <c r="B21" s="18" t="s">
        <v>35</v>
      </c>
      <c r="C21" s="19" t="s">
        <v>36</v>
      </c>
      <c r="D21" s="20" t="s">
        <v>37</v>
      </c>
      <c r="E21" s="21">
        <v>14.5</v>
      </c>
      <c r="F21" s="20">
        <v>20</v>
      </c>
      <c r="G21" s="22">
        <f t="shared" si="0"/>
        <v>290</v>
      </c>
    </row>
    <row r="22" spans="1:7" ht="14.65" customHeight="1">
      <c r="E22" s="79" t="s">
        <v>38</v>
      </c>
      <c r="F22" s="79"/>
      <c r="G22" s="3">
        <f>SUM(G15:G21)</f>
        <v>3600</v>
      </c>
    </row>
    <row r="23" spans="1:7" ht="14.65" customHeight="1">
      <c r="E23" s="79" t="s">
        <v>39</v>
      </c>
      <c r="F23" s="79"/>
      <c r="G23" s="30">
        <f>G22*0.24</f>
        <v>864</v>
      </c>
    </row>
    <row r="24" spans="1:7" ht="14.65" customHeight="1">
      <c r="E24" s="80" t="s">
        <v>40</v>
      </c>
      <c r="F24" s="80"/>
      <c r="G24" s="31">
        <f>G23+G22</f>
        <v>4464</v>
      </c>
    </row>
    <row r="25" spans="1:7" ht="14.65" customHeight="1">
      <c r="B25" s="11" t="s">
        <v>41</v>
      </c>
      <c r="C25" s="9"/>
      <c r="D25" s="32"/>
      <c r="E25" s="33"/>
      <c r="F25" s="33"/>
      <c r="G25" s="29"/>
    </row>
    <row r="26" spans="1:7" ht="26.85" customHeight="1">
      <c r="A26" s="12" t="s">
        <v>14</v>
      </c>
      <c r="B26" s="13" t="s">
        <v>15</v>
      </c>
      <c r="C26" s="14" t="s">
        <v>16</v>
      </c>
      <c r="D26" s="13" t="s">
        <v>17</v>
      </c>
      <c r="E26" s="15" t="s">
        <v>18</v>
      </c>
      <c r="F26" s="13" t="s">
        <v>19</v>
      </c>
      <c r="G26" s="16" t="s">
        <v>20</v>
      </c>
    </row>
    <row r="27" spans="1:7" s="40" customFormat="1" ht="14.85" customHeight="1">
      <c r="A27" s="18">
        <v>8</v>
      </c>
      <c r="B27" s="34" t="s">
        <v>42</v>
      </c>
      <c r="C27" s="35" t="s">
        <v>43</v>
      </c>
      <c r="D27" s="36" t="s">
        <v>44</v>
      </c>
      <c r="E27" s="37">
        <v>4</v>
      </c>
      <c r="F27" s="38">
        <v>500</v>
      </c>
      <c r="G27" s="39">
        <f t="shared" ref="G27:G68" si="1">F27*E27</f>
        <v>2000</v>
      </c>
    </row>
    <row r="28" spans="1:7" s="40" customFormat="1" ht="14.85" customHeight="1">
      <c r="A28" s="17">
        <v>9</v>
      </c>
      <c r="B28" s="34" t="s">
        <v>45</v>
      </c>
      <c r="C28" s="35" t="s">
        <v>43</v>
      </c>
      <c r="D28" s="36" t="s">
        <v>44</v>
      </c>
      <c r="E28" s="37">
        <v>2</v>
      </c>
      <c r="F28" s="38">
        <v>300</v>
      </c>
      <c r="G28" s="39">
        <f t="shared" si="1"/>
        <v>600</v>
      </c>
    </row>
    <row r="29" spans="1:7" s="40" customFormat="1" ht="14.85" customHeight="1">
      <c r="A29" s="18">
        <v>10</v>
      </c>
      <c r="B29" s="34" t="s">
        <v>46</v>
      </c>
      <c r="C29" s="35" t="s">
        <v>43</v>
      </c>
      <c r="D29" s="36" t="s">
        <v>47</v>
      </c>
      <c r="E29" s="37">
        <v>4</v>
      </c>
      <c r="F29" s="38">
        <v>30</v>
      </c>
      <c r="G29" s="39">
        <f t="shared" si="1"/>
        <v>120</v>
      </c>
    </row>
    <row r="30" spans="1:7" s="40" customFormat="1" ht="26.85" customHeight="1">
      <c r="A30" s="17">
        <v>11</v>
      </c>
      <c r="B30" s="34" t="s">
        <v>48</v>
      </c>
      <c r="C30" s="41" t="s">
        <v>49</v>
      </c>
      <c r="D30" s="36" t="s">
        <v>50</v>
      </c>
      <c r="E30" s="37">
        <v>30</v>
      </c>
      <c r="F30" s="38">
        <v>5</v>
      </c>
      <c r="G30" s="39">
        <f t="shared" si="1"/>
        <v>150</v>
      </c>
    </row>
    <row r="31" spans="1:7" s="40" customFormat="1" ht="14.85" customHeight="1">
      <c r="A31" s="18">
        <v>12</v>
      </c>
      <c r="B31" s="34" t="s">
        <v>51</v>
      </c>
      <c r="C31" s="35" t="s">
        <v>52</v>
      </c>
      <c r="D31" s="36" t="s">
        <v>47</v>
      </c>
      <c r="E31" s="37">
        <v>6</v>
      </c>
      <c r="F31" s="38">
        <v>10</v>
      </c>
      <c r="G31" s="39">
        <f t="shared" si="1"/>
        <v>60</v>
      </c>
    </row>
    <row r="32" spans="1:7" s="40" customFormat="1" ht="14.85" customHeight="1">
      <c r="A32" s="17">
        <v>13</v>
      </c>
      <c r="B32" s="34" t="s">
        <v>53</v>
      </c>
      <c r="C32" s="35" t="s">
        <v>43</v>
      </c>
      <c r="D32" s="36" t="s">
        <v>47</v>
      </c>
      <c r="E32" s="37">
        <v>3</v>
      </c>
      <c r="F32" s="38">
        <v>10</v>
      </c>
      <c r="G32" s="39">
        <f t="shared" si="1"/>
        <v>30</v>
      </c>
    </row>
    <row r="33" spans="1:7" s="40" customFormat="1" ht="14.85" customHeight="1">
      <c r="A33" s="18">
        <v>14</v>
      </c>
      <c r="B33" s="34" t="s">
        <v>54</v>
      </c>
      <c r="C33" s="35" t="s">
        <v>43</v>
      </c>
      <c r="D33" s="36" t="s">
        <v>47</v>
      </c>
      <c r="E33" s="37">
        <v>3</v>
      </c>
      <c r="F33" s="38">
        <v>10</v>
      </c>
      <c r="G33" s="39">
        <f t="shared" si="1"/>
        <v>30</v>
      </c>
    </row>
    <row r="34" spans="1:7" s="40" customFormat="1" ht="14.85" customHeight="1">
      <c r="A34" s="17">
        <v>15</v>
      </c>
      <c r="B34" s="34" t="s">
        <v>55</v>
      </c>
      <c r="C34" s="35" t="s">
        <v>43</v>
      </c>
      <c r="D34" s="36" t="s">
        <v>47</v>
      </c>
      <c r="E34" s="37">
        <v>3</v>
      </c>
      <c r="F34" s="38">
        <v>10</v>
      </c>
      <c r="G34" s="39">
        <f t="shared" si="1"/>
        <v>30</v>
      </c>
    </row>
    <row r="35" spans="1:7" s="40" customFormat="1" ht="14.85" customHeight="1">
      <c r="A35" s="18">
        <v>16</v>
      </c>
      <c r="B35" s="34" t="s">
        <v>56</v>
      </c>
      <c r="C35" s="35" t="s">
        <v>43</v>
      </c>
      <c r="D35" s="36" t="s">
        <v>47</v>
      </c>
      <c r="E35" s="37">
        <v>3</v>
      </c>
      <c r="F35" s="38">
        <v>10</v>
      </c>
      <c r="G35" s="39">
        <f t="shared" si="1"/>
        <v>30</v>
      </c>
    </row>
    <row r="36" spans="1:7" s="40" customFormat="1" ht="14.85" customHeight="1">
      <c r="A36" s="17">
        <v>17</v>
      </c>
      <c r="B36" s="34" t="s">
        <v>57</v>
      </c>
      <c r="C36" s="35" t="s">
        <v>43</v>
      </c>
      <c r="D36" s="36" t="s">
        <v>47</v>
      </c>
      <c r="E36" s="37">
        <v>3</v>
      </c>
      <c r="F36" s="38">
        <v>10</v>
      </c>
      <c r="G36" s="39">
        <f t="shared" si="1"/>
        <v>30</v>
      </c>
    </row>
    <row r="37" spans="1:7" s="40" customFormat="1" ht="14.85" customHeight="1">
      <c r="A37" s="18">
        <v>18</v>
      </c>
      <c r="B37" s="34" t="s">
        <v>58</v>
      </c>
      <c r="C37" s="35" t="s">
        <v>43</v>
      </c>
      <c r="D37" s="36" t="s">
        <v>47</v>
      </c>
      <c r="E37" s="37">
        <v>3</v>
      </c>
      <c r="F37" s="38">
        <v>10</v>
      </c>
      <c r="G37" s="39">
        <f t="shared" si="1"/>
        <v>30</v>
      </c>
    </row>
    <row r="38" spans="1:7" s="40" customFormat="1" ht="14.85" customHeight="1">
      <c r="A38" s="17">
        <v>19</v>
      </c>
      <c r="B38" s="34" t="s">
        <v>59</v>
      </c>
      <c r="C38" s="35" t="s">
        <v>43</v>
      </c>
      <c r="D38" s="36" t="s">
        <v>47</v>
      </c>
      <c r="E38" s="37">
        <v>3</v>
      </c>
      <c r="F38" s="38">
        <v>30</v>
      </c>
      <c r="G38" s="39">
        <f t="shared" si="1"/>
        <v>90</v>
      </c>
    </row>
    <row r="39" spans="1:7" s="40" customFormat="1" ht="14.85" customHeight="1">
      <c r="A39" s="18">
        <v>20</v>
      </c>
      <c r="B39" s="34" t="s">
        <v>60</v>
      </c>
      <c r="C39" s="35" t="s">
        <v>43</v>
      </c>
      <c r="D39" s="36" t="s">
        <v>47</v>
      </c>
      <c r="E39" s="37">
        <v>10</v>
      </c>
      <c r="F39" s="38">
        <v>10</v>
      </c>
      <c r="G39" s="39">
        <f t="shared" si="1"/>
        <v>100</v>
      </c>
    </row>
    <row r="40" spans="1:7" s="40" customFormat="1" ht="14.85" customHeight="1">
      <c r="A40" s="17">
        <v>21</v>
      </c>
      <c r="B40" s="34" t="s">
        <v>61</v>
      </c>
      <c r="C40" s="27" t="s">
        <v>49</v>
      </c>
      <c r="D40" s="36" t="s">
        <v>47</v>
      </c>
      <c r="E40" s="37">
        <v>5</v>
      </c>
      <c r="F40" s="38">
        <v>11</v>
      </c>
      <c r="G40" s="39">
        <f t="shared" si="1"/>
        <v>55</v>
      </c>
    </row>
    <row r="41" spans="1:7" s="40" customFormat="1" ht="26.85" customHeight="1">
      <c r="A41" s="18">
        <v>22</v>
      </c>
      <c r="B41" s="34" t="s">
        <v>62</v>
      </c>
      <c r="C41" s="35" t="s">
        <v>63</v>
      </c>
      <c r="D41" s="36" t="s">
        <v>64</v>
      </c>
      <c r="E41" s="37">
        <v>13</v>
      </c>
      <c r="F41" s="38">
        <v>20</v>
      </c>
      <c r="G41" s="39">
        <f t="shared" si="1"/>
        <v>260</v>
      </c>
    </row>
    <row r="42" spans="1:7" s="40" customFormat="1" ht="26.85" customHeight="1">
      <c r="A42" s="17">
        <v>23</v>
      </c>
      <c r="B42" s="34" t="s">
        <v>65</v>
      </c>
      <c r="C42" s="35" t="s">
        <v>63</v>
      </c>
      <c r="D42" s="36" t="s">
        <v>50</v>
      </c>
      <c r="E42" s="37">
        <v>25</v>
      </c>
      <c r="F42" s="38">
        <v>10</v>
      </c>
      <c r="G42" s="39">
        <f t="shared" si="1"/>
        <v>250</v>
      </c>
    </row>
    <row r="43" spans="1:7" s="40" customFormat="1" ht="38.85" customHeight="1">
      <c r="A43" s="18">
        <v>24</v>
      </c>
      <c r="B43" s="42" t="s">
        <v>66</v>
      </c>
      <c r="C43" s="43" t="s">
        <v>67</v>
      </c>
      <c r="D43" s="36" t="s">
        <v>68</v>
      </c>
      <c r="E43" s="37">
        <v>8</v>
      </c>
      <c r="F43" s="38">
        <v>30</v>
      </c>
      <c r="G43" s="39">
        <f t="shared" si="1"/>
        <v>240</v>
      </c>
    </row>
    <row r="44" spans="1:7" s="40" customFormat="1" ht="14.85" customHeight="1">
      <c r="A44" s="17">
        <v>25</v>
      </c>
      <c r="B44" s="44" t="s">
        <v>69</v>
      </c>
      <c r="C44" s="43" t="s">
        <v>70</v>
      </c>
      <c r="D44" s="36" t="s">
        <v>64</v>
      </c>
      <c r="E44" s="37">
        <v>9</v>
      </c>
      <c r="F44" s="38">
        <v>30</v>
      </c>
      <c r="G44" s="39">
        <f t="shared" si="1"/>
        <v>270</v>
      </c>
    </row>
    <row r="45" spans="1:7" s="40" customFormat="1" ht="14.85" customHeight="1">
      <c r="A45" s="18">
        <v>26</v>
      </c>
      <c r="B45" s="45" t="s">
        <v>71</v>
      </c>
      <c r="C45" s="46">
        <v>195220001</v>
      </c>
      <c r="D45" s="36" t="s">
        <v>44</v>
      </c>
      <c r="E45" s="37">
        <v>20</v>
      </c>
      <c r="F45" s="38">
        <v>8</v>
      </c>
      <c r="G45" s="39">
        <f t="shared" si="1"/>
        <v>160</v>
      </c>
    </row>
    <row r="46" spans="1:7" s="40" customFormat="1" ht="14.85" customHeight="1">
      <c r="A46" s="17">
        <v>27</v>
      </c>
      <c r="B46" s="34" t="s">
        <v>72</v>
      </c>
      <c r="C46" s="35" t="s">
        <v>43</v>
      </c>
      <c r="D46" s="36" t="s">
        <v>47</v>
      </c>
      <c r="E46" s="37">
        <v>4</v>
      </c>
      <c r="F46" s="38">
        <v>4</v>
      </c>
      <c r="G46" s="39">
        <f t="shared" si="1"/>
        <v>16</v>
      </c>
    </row>
    <row r="47" spans="1:7" s="40" customFormat="1" ht="14.85" customHeight="1">
      <c r="A47" s="18">
        <v>28</v>
      </c>
      <c r="B47" s="34" t="s">
        <v>73</v>
      </c>
      <c r="C47" s="35" t="s">
        <v>43</v>
      </c>
      <c r="D47" s="36" t="s">
        <v>47</v>
      </c>
      <c r="E47" s="37">
        <v>4</v>
      </c>
      <c r="F47" s="38">
        <v>4</v>
      </c>
      <c r="G47" s="39">
        <f t="shared" si="1"/>
        <v>16</v>
      </c>
    </row>
    <row r="48" spans="1:7" s="40" customFormat="1" ht="14.85" customHeight="1">
      <c r="A48" s="17">
        <v>29</v>
      </c>
      <c r="B48" s="34" t="s">
        <v>74</v>
      </c>
      <c r="C48" s="35" t="s">
        <v>43</v>
      </c>
      <c r="D48" s="36" t="s">
        <v>47</v>
      </c>
      <c r="E48" s="37">
        <v>24</v>
      </c>
      <c r="F48" s="38">
        <v>6</v>
      </c>
      <c r="G48" s="39">
        <f t="shared" si="1"/>
        <v>144</v>
      </c>
    </row>
    <row r="49" spans="1:7" s="40" customFormat="1" ht="14.85" customHeight="1">
      <c r="A49" s="18">
        <v>30</v>
      </c>
      <c r="B49" s="34" t="s">
        <v>75</v>
      </c>
      <c r="C49" s="35" t="s">
        <v>43</v>
      </c>
      <c r="D49" s="36" t="s">
        <v>47</v>
      </c>
      <c r="E49" s="37">
        <v>4</v>
      </c>
      <c r="F49" s="38">
        <v>4</v>
      </c>
      <c r="G49" s="39">
        <f t="shared" si="1"/>
        <v>16</v>
      </c>
    </row>
    <row r="50" spans="1:7" s="40" customFormat="1" ht="14.85" customHeight="1">
      <c r="A50" s="17">
        <v>31</v>
      </c>
      <c r="B50" s="34" t="s">
        <v>76</v>
      </c>
      <c r="C50" s="35" t="s">
        <v>43</v>
      </c>
      <c r="D50" s="36" t="s">
        <v>47</v>
      </c>
      <c r="E50" s="37">
        <v>24</v>
      </c>
      <c r="F50" s="38">
        <v>15</v>
      </c>
      <c r="G50" s="39">
        <f t="shared" si="1"/>
        <v>360</v>
      </c>
    </row>
    <row r="51" spans="1:7" s="40" customFormat="1" ht="14.85" customHeight="1">
      <c r="A51" s="18">
        <v>32</v>
      </c>
      <c r="B51" s="34" t="s">
        <v>77</v>
      </c>
      <c r="C51" s="35" t="s">
        <v>43</v>
      </c>
      <c r="D51" s="36" t="s">
        <v>47</v>
      </c>
      <c r="E51" s="37">
        <v>4</v>
      </c>
      <c r="F51" s="38">
        <v>5</v>
      </c>
      <c r="G51" s="39">
        <f t="shared" si="1"/>
        <v>20</v>
      </c>
    </row>
    <row r="52" spans="1:7" s="40" customFormat="1" ht="14.85" customHeight="1">
      <c r="A52" s="17">
        <v>33</v>
      </c>
      <c r="B52" s="34" t="s">
        <v>78</v>
      </c>
      <c r="C52" s="35" t="s">
        <v>43</v>
      </c>
      <c r="D52" s="36" t="s">
        <v>47</v>
      </c>
      <c r="E52" s="37">
        <v>24</v>
      </c>
      <c r="F52" s="38">
        <v>2</v>
      </c>
      <c r="G52" s="39">
        <f t="shared" si="1"/>
        <v>48</v>
      </c>
    </row>
    <row r="53" spans="1:7" s="40" customFormat="1" ht="14.85" customHeight="1">
      <c r="A53" s="18">
        <v>34</v>
      </c>
      <c r="B53" s="34" t="s">
        <v>79</v>
      </c>
      <c r="C53" s="35" t="s">
        <v>43</v>
      </c>
      <c r="D53" s="36" t="s">
        <v>47</v>
      </c>
      <c r="E53" s="37">
        <v>4</v>
      </c>
      <c r="F53" s="38">
        <v>4</v>
      </c>
      <c r="G53" s="39">
        <f t="shared" si="1"/>
        <v>16</v>
      </c>
    </row>
    <row r="54" spans="1:7" s="40" customFormat="1" ht="14.85" customHeight="1">
      <c r="A54" s="17">
        <v>35</v>
      </c>
      <c r="B54" s="34" t="s">
        <v>80</v>
      </c>
      <c r="C54" s="35" t="s">
        <v>43</v>
      </c>
      <c r="D54" s="36" t="s">
        <v>47</v>
      </c>
      <c r="E54" s="37">
        <v>4</v>
      </c>
      <c r="F54" s="38">
        <v>4</v>
      </c>
      <c r="G54" s="39">
        <f t="shared" si="1"/>
        <v>16</v>
      </c>
    </row>
    <row r="55" spans="1:7" s="40" customFormat="1" ht="14.85" customHeight="1">
      <c r="A55" s="18">
        <v>36</v>
      </c>
      <c r="B55" s="34" t="s">
        <v>81</v>
      </c>
      <c r="C55" s="35" t="s">
        <v>43</v>
      </c>
      <c r="D55" s="36" t="s">
        <v>47</v>
      </c>
      <c r="E55" s="37">
        <v>4</v>
      </c>
      <c r="F55" s="38">
        <v>5</v>
      </c>
      <c r="G55" s="39">
        <f t="shared" si="1"/>
        <v>20</v>
      </c>
    </row>
    <row r="56" spans="1:7" s="40" customFormat="1" ht="14.85" customHeight="1">
      <c r="A56" s="17">
        <v>37</v>
      </c>
      <c r="B56" s="34" t="s">
        <v>82</v>
      </c>
      <c r="C56" s="35" t="s">
        <v>43</v>
      </c>
      <c r="D56" s="36" t="s">
        <v>47</v>
      </c>
      <c r="E56" s="37">
        <v>4</v>
      </c>
      <c r="F56" s="38">
        <v>5</v>
      </c>
      <c r="G56" s="39">
        <f t="shared" si="1"/>
        <v>20</v>
      </c>
    </row>
    <row r="57" spans="1:7" s="40" customFormat="1" ht="14.85" customHeight="1">
      <c r="A57" s="18">
        <v>38</v>
      </c>
      <c r="B57" s="34" t="s">
        <v>83</v>
      </c>
      <c r="C57" s="35" t="s">
        <v>43</v>
      </c>
      <c r="D57" s="36" t="s">
        <v>47</v>
      </c>
      <c r="E57" s="37">
        <v>4</v>
      </c>
      <c r="F57" s="38">
        <v>4</v>
      </c>
      <c r="G57" s="39">
        <f t="shared" si="1"/>
        <v>16</v>
      </c>
    </row>
    <row r="58" spans="1:7" s="40" customFormat="1" ht="14.85" customHeight="1">
      <c r="A58" s="17">
        <v>39</v>
      </c>
      <c r="B58" s="34" t="s">
        <v>84</v>
      </c>
      <c r="C58" s="35" t="s">
        <v>49</v>
      </c>
      <c r="D58" s="36" t="s">
        <v>44</v>
      </c>
      <c r="E58" s="37">
        <v>5.6</v>
      </c>
      <c r="F58" s="38">
        <v>25</v>
      </c>
      <c r="G58" s="39">
        <f t="shared" si="1"/>
        <v>140</v>
      </c>
    </row>
    <row r="59" spans="1:7" s="40" customFormat="1" ht="26.85" customHeight="1">
      <c r="A59" s="18">
        <v>40</v>
      </c>
      <c r="B59" s="34" t="s">
        <v>85</v>
      </c>
      <c r="C59" s="35">
        <v>195220001</v>
      </c>
      <c r="D59" s="36" t="s">
        <v>50</v>
      </c>
      <c r="E59" s="37">
        <v>22</v>
      </c>
      <c r="F59" s="38">
        <v>10</v>
      </c>
      <c r="G59" s="39">
        <f t="shared" si="1"/>
        <v>220</v>
      </c>
    </row>
    <row r="60" spans="1:7" s="40" customFormat="1" ht="14.85" customHeight="1">
      <c r="A60" s="17">
        <v>41</v>
      </c>
      <c r="B60" s="34" t="s">
        <v>86</v>
      </c>
      <c r="C60" s="27" t="s">
        <v>49</v>
      </c>
      <c r="D60" s="36" t="s">
        <v>44</v>
      </c>
      <c r="E60" s="37">
        <v>3.2</v>
      </c>
      <c r="F60" s="38">
        <v>1245</v>
      </c>
      <c r="G60" s="39">
        <f t="shared" si="1"/>
        <v>3984</v>
      </c>
    </row>
    <row r="61" spans="1:7" s="40" customFormat="1" ht="26.85" customHeight="1">
      <c r="A61" s="18">
        <v>42</v>
      </c>
      <c r="B61" s="34" t="s">
        <v>87</v>
      </c>
      <c r="C61" s="35">
        <v>195220001</v>
      </c>
      <c r="D61" s="36" t="s">
        <v>50</v>
      </c>
      <c r="E61" s="37">
        <v>12</v>
      </c>
      <c r="F61" s="38">
        <v>30</v>
      </c>
      <c r="G61" s="39">
        <f t="shared" si="1"/>
        <v>360</v>
      </c>
    </row>
    <row r="62" spans="1:7" s="40" customFormat="1" ht="26.85" customHeight="1">
      <c r="A62" s="17">
        <v>43</v>
      </c>
      <c r="B62" s="34" t="s">
        <v>88</v>
      </c>
      <c r="C62" s="35" t="s">
        <v>63</v>
      </c>
      <c r="D62" s="36" t="s">
        <v>89</v>
      </c>
      <c r="E62" s="37">
        <v>30</v>
      </c>
      <c r="F62" s="38">
        <v>10</v>
      </c>
      <c r="G62" s="39">
        <f t="shared" si="1"/>
        <v>300</v>
      </c>
    </row>
    <row r="63" spans="1:7" s="40" customFormat="1" ht="14.85" customHeight="1">
      <c r="A63" s="18">
        <v>44</v>
      </c>
      <c r="B63" s="34" t="s">
        <v>90</v>
      </c>
      <c r="C63" s="47" t="s">
        <v>91</v>
      </c>
      <c r="D63" s="36" t="s">
        <v>92</v>
      </c>
      <c r="E63" s="37">
        <v>1.2</v>
      </c>
      <c r="F63" s="38">
        <v>15</v>
      </c>
      <c r="G63" s="39">
        <f t="shared" si="1"/>
        <v>18</v>
      </c>
    </row>
    <row r="64" spans="1:7" s="40" customFormat="1" ht="14.85" customHeight="1">
      <c r="A64" s="17">
        <v>45</v>
      </c>
      <c r="B64" s="34" t="s">
        <v>93</v>
      </c>
      <c r="C64" s="47" t="s">
        <v>91</v>
      </c>
      <c r="D64" s="36" t="s">
        <v>94</v>
      </c>
      <c r="E64" s="37">
        <v>0.3</v>
      </c>
      <c r="F64" s="38">
        <v>150</v>
      </c>
      <c r="G64" s="39">
        <f t="shared" si="1"/>
        <v>45</v>
      </c>
    </row>
    <row r="65" spans="1:7" s="40" customFormat="1" ht="14.85" customHeight="1">
      <c r="A65" s="18">
        <v>46</v>
      </c>
      <c r="B65" s="34" t="s">
        <v>95</v>
      </c>
      <c r="C65" s="47" t="s">
        <v>91</v>
      </c>
      <c r="D65" s="36" t="s">
        <v>94</v>
      </c>
      <c r="E65" s="37">
        <v>1</v>
      </c>
      <c r="F65" s="38">
        <v>150</v>
      </c>
      <c r="G65" s="39">
        <f t="shared" si="1"/>
        <v>150</v>
      </c>
    </row>
    <row r="66" spans="1:7" s="40" customFormat="1" ht="14.85" customHeight="1">
      <c r="A66" s="17">
        <v>47</v>
      </c>
      <c r="B66" s="34" t="s">
        <v>96</v>
      </c>
      <c r="C66" s="27" t="s">
        <v>49</v>
      </c>
      <c r="D66" s="36" t="s">
        <v>44</v>
      </c>
      <c r="E66" s="37">
        <v>1.2</v>
      </c>
      <c r="F66" s="38">
        <v>300</v>
      </c>
      <c r="G66" s="39">
        <f t="shared" si="1"/>
        <v>360</v>
      </c>
    </row>
    <row r="67" spans="1:7" s="40" customFormat="1" ht="26.85" customHeight="1">
      <c r="A67" s="18">
        <v>48</v>
      </c>
      <c r="B67" s="34" t="s">
        <v>97</v>
      </c>
      <c r="C67" s="35" t="s">
        <v>63</v>
      </c>
      <c r="D67" s="36" t="s">
        <v>64</v>
      </c>
      <c r="E67" s="37">
        <v>5</v>
      </c>
      <c r="F67" s="38">
        <v>10</v>
      </c>
      <c r="G67" s="39">
        <f t="shared" si="1"/>
        <v>50</v>
      </c>
    </row>
    <row r="68" spans="1:7" s="40" customFormat="1" ht="26.85" customHeight="1">
      <c r="A68" s="17">
        <v>49</v>
      </c>
      <c r="B68" s="34" t="s">
        <v>98</v>
      </c>
      <c r="C68" s="35">
        <v>195220001</v>
      </c>
      <c r="D68" s="36" t="s">
        <v>99</v>
      </c>
      <c r="E68" s="37">
        <v>13</v>
      </c>
      <c r="F68" s="38">
        <v>10</v>
      </c>
      <c r="G68" s="39">
        <f t="shared" si="1"/>
        <v>130</v>
      </c>
    </row>
    <row r="69" spans="1:7" ht="14.65" customHeight="1">
      <c r="B69" s="48"/>
      <c r="C69" s="48"/>
      <c r="E69" s="79" t="s">
        <v>38</v>
      </c>
      <c r="F69" s="79"/>
      <c r="G69" s="3">
        <f>SUM(G27:G68)</f>
        <v>11000</v>
      </c>
    </row>
    <row r="70" spans="1:7" ht="14.65" customHeight="1">
      <c r="E70" s="79" t="s">
        <v>39</v>
      </c>
      <c r="F70" s="79"/>
      <c r="G70" s="30">
        <f>G69*0.24</f>
        <v>2640</v>
      </c>
    </row>
    <row r="71" spans="1:7" ht="14.65" customHeight="1">
      <c r="E71" s="80" t="s">
        <v>40</v>
      </c>
      <c r="F71" s="80"/>
      <c r="G71" s="31">
        <f>SUM(G69:G70)</f>
        <v>13640</v>
      </c>
    </row>
    <row r="72" spans="1:7" ht="14.65" customHeight="1">
      <c r="B72" s="11" t="s">
        <v>100</v>
      </c>
      <c r="C72" s="9"/>
      <c r="D72" s="49"/>
      <c r="E72" s="33"/>
      <c r="F72" s="33"/>
      <c r="G72" s="29"/>
    </row>
    <row r="73" spans="1:7" ht="26.85" customHeight="1">
      <c r="A73" s="12" t="s">
        <v>14</v>
      </c>
      <c r="B73" s="13" t="s">
        <v>15</v>
      </c>
      <c r="C73" s="13"/>
      <c r="D73" s="13" t="s">
        <v>17</v>
      </c>
      <c r="E73" s="15" t="s">
        <v>18</v>
      </c>
      <c r="F73" s="13" t="s">
        <v>19</v>
      </c>
      <c r="G73" s="16" t="s">
        <v>20</v>
      </c>
    </row>
    <row r="74" spans="1:7" ht="14.85" customHeight="1">
      <c r="A74" s="18">
        <v>50</v>
      </c>
      <c r="B74" s="34" t="s">
        <v>101</v>
      </c>
      <c r="C74" s="36" t="s">
        <v>102</v>
      </c>
      <c r="D74" s="50" t="s">
        <v>37</v>
      </c>
      <c r="E74" s="51">
        <v>20</v>
      </c>
      <c r="F74" s="50">
        <v>2</v>
      </c>
      <c r="G74" s="52">
        <f t="shared" ref="G74:G188" si="2">F74*E74</f>
        <v>40</v>
      </c>
    </row>
    <row r="75" spans="1:7" ht="14.85" customHeight="1">
      <c r="A75" s="17">
        <v>51</v>
      </c>
      <c r="B75" s="34" t="s">
        <v>103</v>
      </c>
      <c r="C75" s="36" t="s">
        <v>102</v>
      </c>
      <c r="D75" s="50" t="s">
        <v>37</v>
      </c>
      <c r="E75" s="51">
        <v>17</v>
      </c>
      <c r="F75" s="50">
        <v>1</v>
      </c>
      <c r="G75" s="52">
        <f t="shared" si="2"/>
        <v>17</v>
      </c>
    </row>
    <row r="76" spans="1:7" ht="14.85" customHeight="1">
      <c r="A76" s="18">
        <v>52</v>
      </c>
      <c r="B76" s="34" t="s">
        <v>104</v>
      </c>
      <c r="C76" s="36" t="s">
        <v>102</v>
      </c>
      <c r="D76" s="50" t="s">
        <v>37</v>
      </c>
      <c r="E76" s="51">
        <v>23</v>
      </c>
      <c r="F76" s="50">
        <v>1</v>
      </c>
      <c r="G76" s="52">
        <f t="shared" si="2"/>
        <v>23</v>
      </c>
    </row>
    <row r="77" spans="1:7" ht="14.85" customHeight="1">
      <c r="A77" s="17">
        <v>53</v>
      </c>
      <c r="B77" s="34" t="s">
        <v>105</v>
      </c>
      <c r="C77" s="36" t="s">
        <v>102</v>
      </c>
      <c r="D77" s="50" t="s">
        <v>37</v>
      </c>
      <c r="E77" s="51">
        <v>27</v>
      </c>
      <c r="F77" s="50">
        <v>1</v>
      </c>
      <c r="G77" s="52">
        <f t="shared" si="2"/>
        <v>27</v>
      </c>
    </row>
    <row r="78" spans="1:7" ht="26.85" customHeight="1">
      <c r="A78" s="18">
        <v>54</v>
      </c>
      <c r="B78" s="34" t="s">
        <v>106</v>
      </c>
      <c r="C78" s="36" t="s">
        <v>102</v>
      </c>
      <c r="D78" s="50" t="s">
        <v>37</v>
      </c>
      <c r="E78" s="51">
        <v>37</v>
      </c>
      <c r="F78" s="50">
        <v>1</v>
      </c>
      <c r="G78" s="52">
        <f t="shared" si="2"/>
        <v>37</v>
      </c>
    </row>
    <row r="79" spans="1:7" ht="26.85" customHeight="1">
      <c r="A79" s="17">
        <v>55</v>
      </c>
      <c r="B79" s="34" t="s">
        <v>107</v>
      </c>
      <c r="C79" s="36" t="s">
        <v>102</v>
      </c>
      <c r="D79" s="50" t="s">
        <v>37</v>
      </c>
      <c r="E79" s="51">
        <v>12</v>
      </c>
      <c r="F79" s="50">
        <v>1</v>
      </c>
      <c r="G79" s="52">
        <f t="shared" si="2"/>
        <v>12</v>
      </c>
    </row>
    <row r="80" spans="1:7" ht="26.85" customHeight="1">
      <c r="A80" s="18">
        <v>56</v>
      </c>
      <c r="B80" s="34" t="s">
        <v>108</v>
      </c>
      <c r="C80" s="36" t="s">
        <v>102</v>
      </c>
      <c r="D80" s="50" t="s">
        <v>37</v>
      </c>
      <c r="E80" s="51">
        <v>13</v>
      </c>
      <c r="F80" s="50">
        <v>1</v>
      </c>
      <c r="G80" s="52">
        <f t="shared" si="2"/>
        <v>13</v>
      </c>
    </row>
    <row r="81" spans="1:7" ht="26.85" customHeight="1">
      <c r="A81" s="17">
        <v>57</v>
      </c>
      <c r="B81" s="34" t="s">
        <v>109</v>
      </c>
      <c r="C81" s="36" t="s">
        <v>102</v>
      </c>
      <c r="D81" s="50" t="s">
        <v>37</v>
      </c>
      <c r="E81" s="51">
        <v>18</v>
      </c>
      <c r="F81" s="50">
        <v>1</v>
      </c>
      <c r="G81" s="52">
        <f t="shared" si="2"/>
        <v>18</v>
      </c>
    </row>
    <row r="82" spans="1:7" ht="14.65" customHeight="1">
      <c r="A82" s="18">
        <v>58</v>
      </c>
      <c r="B82" s="53" t="s">
        <v>110</v>
      </c>
      <c r="C82" s="36" t="s">
        <v>102</v>
      </c>
      <c r="D82" s="50" t="s">
        <v>37</v>
      </c>
      <c r="E82" s="51">
        <v>1.8</v>
      </c>
      <c r="F82" s="50">
        <v>5</v>
      </c>
      <c r="G82" s="52">
        <f t="shared" si="2"/>
        <v>9</v>
      </c>
    </row>
    <row r="83" spans="1:7" ht="14.65" customHeight="1">
      <c r="A83" s="17">
        <v>59</v>
      </c>
      <c r="B83" s="53" t="s">
        <v>111</v>
      </c>
      <c r="C83" s="36" t="s">
        <v>102</v>
      </c>
      <c r="D83" s="50" t="s">
        <v>37</v>
      </c>
      <c r="E83" s="51">
        <v>0.8</v>
      </c>
      <c r="F83" s="50">
        <v>5</v>
      </c>
      <c r="G83" s="52">
        <f t="shared" si="2"/>
        <v>4</v>
      </c>
    </row>
    <row r="84" spans="1:7" ht="14.65" customHeight="1">
      <c r="A84" s="18">
        <v>60</v>
      </c>
      <c r="B84" s="53" t="s">
        <v>112</v>
      </c>
      <c r="C84" s="36" t="s">
        <v>102</v>
      </c>
      <c r="D84" s="50" t="s">
        <v>37</v>
      </c>
      <c r="E84" s="51">
        <v>1.2</v>
      </c>
      <c r="F84" s="50">
        <v>5</v>
      </c>
      <c r="G84" s="52">
        <f t="shared" si="2"/>
        <v>6</v>
      </c>
    </row>
    <row r="85" spans="1:7" ht="14.65" customHeight="1">
      <c r="A85" s="17">
        <v>61</v>
      </c>
      <c r="B85" s="53" t="s">
        <v>113</v>
      </c>
      <c r="C85" s="36" t="s">
        <v>102</v>
      </c>
      <c r="D85" s="50" t="s">
        <v>37</v>
      </c>
      <c r="E85" s="51">
        <v>2.2000000000000002</v>
      </c>
      <c r="F85" s="50">
        <v>6</v>
      </c>
      <c r="G85" s="52">
        <f t="shared" si="2"/>
        <v>13.200000000000001</v>
      </c>
    </row>
    <row r="86" spans="1:7" ht="14.65" customHeight="1">
      <c r="A86" s="18">
        <v>62</v>
      </c>
      <c r="B86" s="54" t="s">
        <v>114</v>
      </c>
      <c r="C86" s="55" t="s">
        <v>115</v>
      </c>
      <c r="D86" s="55" t="s">
        <v>47</v>
      </c>
      <c r="E86" s="51">
        <v>0.6</v>
      </c>
      <c r="F86" s="50">
        <v>20</v>
      </c>
      <c r="G86" s="52">
        <f t="shared" si="2"/>
        <v>12</v>
      </c>
    </row>
    <row r="87" spans="1:7" ht="14.65" customHeight="1">
      <c r="A87" s="17">
        <v>63</v>
      </c>
      <c r="B87" s="54" t="s">
        <v>116</v>
      </c>
      <c r="C87" s="55" t="s">
        <v>117</v>
      </c>
      <c r="D87" s="55" t="s">
        <v>47</v>
      </c>
      <c r="E87" s="51">
        <v>0.3</v>
      </c>
      <c r="F87" s="50">
        <v>20</v>
      </c>
      <c r="G87" s="52">
        <f t="shared" si="2"/>
        <v>6</v>
      </c>
    </row>
    <row r="88" spans="1:7" ht="14.65" customHeight="1">
      <c r="A88" s="18">
        <v>64</v>
      </c>
      <c r="B88" s="54" t="s">
        <v>118</v>
      </c>
      <c r="C88" s="55" t="s">
        <v>117</v>
      </c>
      <c r="D88" s="55" t="s">
        <v>47</v>
      </c>
      <c r="E88" s="51">
        <v>0.7</v>
      </c>
      <c r="F88" s="50">
        <v>20</v>
      </c>
      <c r="G88" s="52">
        <f t="shared" si="2"/>
        <v>14</v>
      </c>
    </row>
    <row r="89" spans="1:7" ht="14.65" customHeight="1">
      <c r="A89" s="17">
        <v>65</v>
      </c>
      <c r="B89" s="54" t="s">
        <v>119</v>
      </c>
      <c r="C89" s="55" t="s">
        <v>117</v>
      </c>
      <c r="D89" s="55" t="s">
        <v>47</v>
      </c>
      <c r="E89" s="51">
        <v>0.7</v>
      </c>
      <c r="F89" s="50">
        <v>20</v>
      </c>
      <c r="G89" s="52">
        <f t="shared" si="2"/>
        <v>14</v>
      </c>
    </row>
    <row r="90" spans="1:7" ht="14.65" customHeight="1">
      <c r="A90" s="18">
        <v>66</v>
      </c>
      <c r="B90" s="54" t="s">
        <v>120</v>
      </c>
      <c r="C90" s="55" t="s">
        <v>117</v>
      </c>
      <c r="D90" s="50" t="s">
        <v>121</v>
      </c>
      <c r="E90" s="51">
        <v>0.55000000000000004</v>
      </c>
      <c r="F90" s="50">
        <v>15</v>
      </c>
      <c r="G90" s="52">
        <f t="shared" si="2"/>
        <v>8.25</v>
      </c>
    </row>
    <row r="91" spans="1:7" ht="14.65" customHeight="1">
      <c r="A91" s="17">
        <v>67</v>
      </c>
      <c r="B91" s="54" t="s">
        <v>122</v>
      </c>
      <c r="C91" s="55" t="s">
        <v>117</v>
      </c>
      <c r="D91" s="50" t="s">
        <v>121</v>
      </c>
      <c r="E91" s="51">
        <v>1</v>
      </c>
      <c r="F91" s="50">
        <v>5</v>
      </c>
      <c r="G91" s="52">
        <f t="shared" si="2"/>
        <v>5</v>
      </c>
    </row>
    <row r="92" spans="1:7" ht="14.65" customHeight="1">
      <c r="A92" s="18">
        <v>68</v>
      </c>
      <c r="B92" s="54" t="s">
        <v>123</v>
      </c>
      <c r="C92" s="55" t="s">
        <v>117</v>
      </c>
      <c r="D92" s="50" t="s">
        <v>121</v>
      </c>
      <c r="E92" s="51">
        <v>0.65</v>
      </c>
      <c r="F92" s="50">
        <v>10</v>
      </c>
      <c r="G92" s="52">
        <f t="shared" si="2"/>
        <v>6.5</v>
      </c>
    </row>
    <row r="93" spans="1:7" ht="14.65" customHeight="1">
      <c r="A93" s="17">
        <v>69</v>
      </c>
      <c r="B93" s="54" t="s">
        <v>124</v>
      </c>
      <c r="C93" s="55" t="s">
        <v>117</v>
      </c>
      <c r="D93" s="55" t="s">
        <v>47</v>
      </c>
      <c r="E93" s="51">
        <v>24</v>
      </c>
      <c r="F93" s="50">
        <v>1</v>
      </c>
      <c r="G93" s="52">
        <f t="shared" si="2"/>
        <v>24</v>
      </c>
    </row>
    <row r="94" spans="1:7" ht="14.65" customHeight="1">
      <c r="A94" s="18">
        <v>70</v>
      </c>
      <c r="B94" s="54" t="s">
        <v>125</v>
      </c>
      <c r="C94" s="55" t="s">
        <v>117</v>
      </c>
      <c r="D94" s="50" t="s">
        <v>64</v>
      </c>
      <c r="E94" s="51">
        <v>0.3</v>
      </c>
      <c r="F94" s="50">
        <v>20</v>
      </c>
      <c r="G94" s="52">
        <f t="shared" si="2"/>
        <v>6</v>
      </c>
    </row>
    <row r="95" spans="1:7" ht="14.85" customHeight="1">
      <c r="A95" s="17">
        <v>71</v>
      </c>
      <c r="B95" s="56" t="s">
        <v>126</v>
      </c>
      <c r="C95" s="55" t="s">
        <v>117</v>
      </c>
      <c r="D95" s="50" t="s">
        <v>44</v>
      </c>
      <c r="E95" s="51">
        <v>3</v>
      </c>
      <c r="F95" s="50">
        <v>11</v>
      </c>
      <c r="G95" s="52">
        <f t="shared" si="2"/>
        <v>33</v>
      </c>
    </row>
    <row r="96" spans="1:7" ht="14.85" customHeight="1">
      <c r="A96" s="18">
        <v>72</v>
      </c>
      <c r="B96" s="56" t="s">
        <v>127</v>
      </c>
      <c r="C96" s="55" t="s">
        <v>117</v>
      </c>
      <c r="D96" s="50" t="s">
        <v>44</v>
      </c>
      <c r="E96" s="51">
        <v>5</v>
      </c>
      <c r="F96" s="50">
        <v>5</v>
      </c>
      <c r="G96" s="52">
        <f t="shared" si="2"/>
        <v>25</v>
      </c>
    </row>
    <row r="97" spans="1:7" ht="38.85" customHeight="1">
      <c r="A97" s="17">
        <v>73</v>
      </c>
      <c r="B97" s="45" t="s">
        <v>128</v>
      </c>
      <c r="C97" s="36" t="s">
        <v>102</v>
      </c>
      <c r="D97" s="55" t="s">
        <v>47</v>
      </c>
      <c r="E97" s="37">
        <v>4.2</v>
      </c>
      <c r="F97" s="57">
        <v>1</v>
      </c>
      <c r="G97" s="52">
        <f t="shared" si="2"/>
        <v>4.2</v>
      </c>
    </row>
    <row r="98" spans="1:7" ht="38.85" customHeight="1">
      <c r="A98" s="18">
        <v>74</v>
      </c>
      <c r="B98" s="45" t="s">
        <v>129</v>
      </c>
      <c r="C98" s="36" t="s">
        <v>102</v>
      </c>
      <c r="D98" s="55" t="s">
        <v>47</v>
      </c>
      <c r="E98" s="37">
        <v>6.2</v>
      </c>
      <c r="F98" s="57">
        <v>1</v>
      </c>
      <c r="G98" s="52">
        <f t="shared" si="2"/>
        <v>6.2</v>
      </c>
    </row>
    <row r="99" spans="1:7" ht="38.85" customHeight="1">
      <c r="A99" s="17">
        <v>75</v>
      </c>
      <c r="B99" s="45" t="s">
        <v>130</v>
      </c>
      <c r="C99" s="36" t="s">
        <v>102</v>
      </c>
      <c r="D99" s="55" t="s">
        <v>47</v>
      </c>
      <c r="E99" s="37">
        <v>6.2</v>
      </c>
      <c r="F99" s="57">
        <v>1</v>
      </c>
      <c r="G99" s="52">
        <f t="shared" si="2"/>
        <v>6.2</v>
      </c>
    </row>
    <row r="100" spans="1:7" ht="38.85" customHeight="1">
      <c r="A100" s="18">
        <v>76</v>
      </c>
      <c r="B100" s="45" t="s">
        <v>131</v>
      </c>
      <c r="C100" s="36" t="s">
        <v>102</v>
      </c>
      <c r="D100" s="55" t="s">
        <v>47</v>
      </c>
      <c r="E100" s="37">
        <v>3.6</v>
      </c>
      <c r="F100" s="57">
        <v>1</v>
      </c>
      <c r="G100" s="52">
        <f t="shared" si="2"/>
        <v>3.6</v>
      </c>
    </row>
    <row r="101" spans="1:7" ht="38.85" customHeight="1">
      <c r="A101" s="17">
        <v>77</v>
      </c>
      <c r="B101" s="45" t="s">
        <v>132</v>
      </c>
      <c r="C101" s="36" t="s">
        <v>102</v>
      </c>
      <c r="D101" s="55" t="s">
        <v>47</v>
      </c>
      <c r="E101" s="37">
        <v>6.8</v>
      </c>
      <c r="F101" s="57">
        <v>1</v>
      </c>
      <c r="G101" s="52">
        <f t="shared" si="2"/>
        <v>6.8</v>
      </c>
    </row>
    <row r="102" spans="1:7" ht="38.85" customHeight="1">
      <c r="A102" s="18">
        <v>78</v>
      </c>
      <c r="B102" s="45" t="s">
        <v>133</v>
      </c>
      <c r="C102" s="36" t="s">
        <v>102</v>
      </c>
      <c r="D102" s="55" t="s">
        <v>47</v>
      </c>
      <c r="E102" s="37">
        <v>10.6</v>
      </c>
      <c r="F102" s="57">
        <v>1</v>
      </c>
      <c r="G102" s="52">
        <f t="shared" si="2"/>
        <v>10.6</v>
      </c>
    </row>
    <row r="103" spans="1:7" ht="38.85" customHeight="1">
      <c r="A103" s="17">
        <v>79</v>
      </c>
      <c r="B103" s="45" t="s">
        <v>134</v>
      </c>
      <c r="C103" s="36" t="s">
        <v>102</v>
      </c>
      <c r="D103" s="55" t="s">
        <v>47</v>
      </c>
      <c r="E103" s="37">
        <v>12.8</v>
      </c>
      <c r="F103" s="57">
        <v>1</v>
      </c>
      <c r="G103" s="52">
        <f t="shared" si="2"/>
        <v>12.8</v>
      </c>
    </row>
    <row r="104" spans="1:7" ht="38.85" customHeight="1">
      <c r="A104" s="18">
        <v>80</v>
      </c>
      <c r="B104" s="45" t="s">
        <v>135</v>
      </c>
      <c r="C104" s="36" t="s">
        <v>102</v>
      </c>
      <c r="D104" s="55" t="s">
        <v>47</v>
      </c>
      <c r="E104" s="37">
        <v>8.6</v>
      </c>
      <c r="F104" s="57">
        <v>1</v>
      </c>
      <c r="G104" s="52">
        <f t="shared" si="2"/>
        <v>8.6</v>
      </c>
    </row>
    <row r="105" spans="1:7" ht="14.65" customHeight="1">
      <c r="A105" s="17">
        <v>81</v>
      </c>
      <c r="B105" s="58" t="s">
        <v>136</v>
      </c>
      <c r="C105" s="36" t="s">
        <v>102</v>
      </c>
      <c r="D105" s="50" t="s">
        <v>37</v>
      </c>
      <c r="E105" s="51">
        <v>12.3</v>
      </c>
      <c r="F105" s="50">
        <v>1</v>
      </c>
      <c r="G105" s="52">
        <f t="shared" si="2"/>
        <v>12.3</v>
      </c>
    </row>
    <row r="106" spans="1:7" ht="14.65" customHeight="1">
      <c r="A106" s="18">
        <v>82</v>
      </c>
      <c r="B106" s="58" t="s">
        <v>137</v>
      </c>
      <c r="C106" s="36" t="s">
        <v>102</v>
      </c>
      <c r="D106" s="50" t="s">
        <v>37</v>
      </c>
      <c r="E106" s="51">
        <v>19.7</v>
      </c>
      <c r="F106" s="50">
        <v>1</v>
      </c>
      <c r="G106" s="52">
        <f t="shared" si="2"/>
        <v>19.7</v>
      </c>
    </row>
    <row r="107" spans="1:7" ht="14.65" customHeight="1">
      <c r="A107" s="17">
        <v>83</v>
      </c>
      <c r="B107" s="58" t="s">
        <v>138</v>
      </c>
      <c r="C107" s="36" t="s">
        <v>102</v>
      </c>
      <c r="D107" s="50" t="s">
        <v>37</v>
      </c>
      <c r="E107" s="51">
        <v>7.3</v>
      </c>
      <c r="F107" s="50">
        <v>1</v>
      </c>
      <c r="G107" s="52">
        <f t="shared" si="2"/>
        <v>7.3</v>
      </c>
    </row>
    <row r="108" spans="1:7" ht="14.65" customHeight="1">
      <c r="A108" s="18">
        <v>84</v>
      </c>
      <c r="B108" s="58" t="s">
        <v>139</v>
      </c>
      <c r="C108" s="36" t="s">
        <v>102</v>
      </c>
      <c r="D108" s="50" t="s">
        <v>37</v>
      </c>
      <c r="E108" s="51">
        <v>10.199999999999999</v>
      </c>
      <c r="F108" s="50">
        <v>1</v>
      </c>
      <c r="G108" s="52">
        <f t="shared" si="2"/>
        <v>10.199999999999999</v>
      </c>
    </row>
    <row r="109" spans="1:7" ht="14.65" customHeight="1">
      <c r="A109" s="17">
        <v>85</v>
      </c>
      <c r="B109" s="53" t="s">
        <v>140</v>
      </c>
      <c r="C109" s="36" t="s">
        <v>102</v>
      </c>
      <c r="D109" s="50" t="s">
        <v>37</v>
      </c>
      <c r="E109" s="51">
        <v>6.5</v>
      </c>
      <c r="F109" s="50">
        <v>1</v>
      </c>
      <c r="G109" s="52">
        <f t="shared" si="2"/>
        <v>6.5</v>
      </c>
    </row>
    <row r="110" spans="1:7" ht="14.65" customHeight="1">
      <c r="A110" s="18">
        <v>86</v>
      </c>
      <c r="B110" s="53" t="s">
        <v>141</v>
      </c>
      <c r="C110" s="36" t="s">
        <v>102</v>
      </c>
      <c r="D110" s="50" t="s">
        <v>37</v>
      </c>
      <c r="E110" s="51">
        <v>8.5</v>
      </c>
      <c r="F110" s="50">
        <v>1</v>
      </c>
      <c r="G110" s="52">
        <f t="shared" si="2"/>
        <v>8.5</v>
      </c>
    </row>
    <row r="111" spans="1:7" ht="14.65" customHeight="1">
      <c r="A111" s="17">
        <v>87</v>
      </c>
      <c r="B111" s="53" t="s">
        <v>142</v>
      </c>
      <c r="C111" s="36" t="s">
        <v>102</v>
      </c>
      <c r="D111" s="50" t="s">
        <v>37</v>
      </c>
      <c r="E111" s="51">
        <v>9.5</v>
      </c>
      <c r="F111" s="50">
        <v>1</v>
      </c>
      <c r="G111" s="52">
        <f t="shared" si="2"/>
        <v>9.5</v>
      </c>
    </row>
    <row r="112" spans="1:7" ht="14.65" customHeight="1">
      <c r="A112" s="18">
        <v>88</v>
      </c>
      <c r="B112" s="53" t="s">
        <v>143</v>
      </c>
      <c r="C112" s="36" t="s">
        <v>102</v>
      </c>
      <c r="D112" s="50" t="s">
        <v>37</v>
      </c>
      <c r="E112" s="51">
        <v>13</v>
      </c>
      <c r="F112" s="50">
        <v>1</v>
      </c>
      <c r="G112" s="52">
        <f t="shared" si="2"/>
        <v>13</v>
      </c>
    </row>
    <row r="113" spans="1:7" ht="14.65" customHeight="1">
      <c r="A113" s="17">
        <v>89</v>
      </c>
      <c r="B113" s="53" t="s">
        <v>144</v>
      </c>
      <c r="C113" s="36" t="s">
        <v>102</v>
      </c>
      <c r="D113" s="50" t="s">
        <v>37</v>
      </c>
      <c r="E113" s="51">
        <v>16</v>
      </c>
      <c r="F113" s="50">
        <v>1</v>
      </c>
      <c r="G113" s="52">
        <f t="shared" si="2"/>
        <v>16</v>
      </c>
    </row>
    <row r="114" spans="1:7" ht="14.65" customHeight="1">
      <c r="A114" s="18">
        <v>90</v>
      </c>
      <c r="B114" s="53" t="s">
        <v>145</v>
      </c>
      <c r="C114" s="36" t="s">
        <v>102</v>
      </c>
      <c r="D114" s="55" t="s">
        <v>47</v>
      </c>
      <c r="E114" s="51">
        <v>8</v>
      </c>
      <c r="F114" s="20">
        <v>3</v>
      </c>
      <c r="G114" s="52">
        <f t="shared" si="2"/>
        <v>24</v>
      </c>
    </row>
    <row r="115" spans="1:7" ht="14.65" customHeight="1">
      <c r="A115" s="17">
        <v>91</v>
      </c>
      <c r="B115" s="53" t="s">
        <v>146</v>
      </c>
      <c r="C115" s="36" t="s">
        <v>102</v>
      </c>
      <c r="D115" s="55" t="s">
        <v>47</v>
      </c>
      <c r="E115" s="51">
        <v>3.3</v>
      </c>
      <c r="F115" s="20">
        <v>10</v>
      </c>
      <c r="G115" s="52">
        <f t="shared" si="2"/>
        <v>33</v>
      </c>
    </row>
    <row r="116" spans="1:7" ht="14.65" customHeight="1">
      <c r="A116" s="18">
        <v>92</v>
      </c>
      <c r="B116" s="53" t="s">
        <v>147</v>
      </c>
      <c r="C116" s="36" t="s">
        <v>102</v>
      </c>
      <c r="D116" s="55" t="s">
        <v>47</v>
      </c>
      <c r="E116" s="51">
        <v>3.5</v>
      </c>
      <c r="F116" s="20">
        <v>10</v>
      </c>
      <c r="G116" s="52">
        <f t="shared" si="2"/>
        <v>35</v>
      </c>
    </row>
    <row r="117" spans="1:7" ht="14.65" customHeight="1">
      <c r="A117" s="17">
        <v>93</v>
      </c>
      <c r="B117" s="53" t="s">
        <v>148</v>
      </c>
      <c r="C117" s="36" t="s">
        <v>102</v>
      </c>
      <c r="D117" s="55" t="s">
        <v>47</v>
      </c>
      <c r="E117" s="51">
        <v>8</v>
      </c>
      <c r="F117" s="20">
        <v>4</v>
      </c>
      <c r="G117" s="52">
        <f t="shared" si="2"/>
        <v>32</v>
      </c>
    </row>
    <row r="118" spans="1:7" ht="14.65" customHeight="1">
      <c r="A118" s="18">
        <v>94</v>
      </c>
      <c r="B118" s="53" t="s">
        <v>149</v>
      </c>
      <c r="C118" s="55" t="s">
        <v>115</v>
      </c>
      <c r="D118" s="55" t="s">
        <v>47</v>
      </c>
      <c r="E118" s="51">
        <v>5.7</v>
      </c>
      <c r="F118" s="50">
        <v>10</v>
      </c>
      <c r="G118" s="52">
        <f t="shared" si="2"/>
        <v>57</v>
      </c>
    </row>
    <row r="119" spans="1:7" ht="14.65" customHeight="1">
      <c r="A119" s="17">
        <v>95</v>
      </c>
      <c r="B119" s="53" t="s">
        <v>150</v>
      </c>
      <c r="C119" s="55" t="s">
        <v>115</v>
      </c>
      <c r="D119" s="55" t="s">
        <v>47</v>
      </c>
      <c r="E119" s="51">
        <v>3.3</v>
      </c>
      <c r="F119" s="50">
        <v>10</v>
      </c>
      <c r="G119" s="52">
        <f t="shared" si="2"/>
        <v>33</v>
      </c>
    </row>
    <row r="120" spans="1:7" ht="14.65" customHeight="1">
      <c r="A120" s="18">
        <v>96</v>
      </c>
      <c r="B120" s="59" t="s">
        <v>151</v>
      </c>
      <c r="C120" s="55" t="s">
        <v>115</v>
      </c>
      <c r="D120" s="55" t="s">
        <v>47</v>
      </c>
      <c r="E120" s="60">
        <v>15</v>
      </c>
      <c r="F120" s="50">
        <v>2</v>
      </c>
      <c r="G120" s="52">
        <f t="shared" si="2"/>
        <v>30</v>
      </c>
    </row>
    <row r="121" spans="1:7" ht="14.65" customHeight="1">
      <c r="A121" s="17">
        <v>97</v>
      </c>
      <c r="B121" s="53" t="s">
        <v>152</v>
      </c>
      <c r="C121" s="36" t="s">
        <v>102</v>
      </c>
      <c r="D121" s="55" t="s">
        <v>47</v>
      </c>
      <c r="E121" s="51">
        <v>5.9</v>
      </c>
      <c r="F121" s="20">
        <v>5</v>
      </c>
      <c r="G121" s="52">
        <f t="shared" si="2"/>
        <v>29.5</v>
      </c>
    </row>
    <row r="122" spans="1:7" ht="14.65" customHeight="1">
      <c r="A122" s="18">
        <v>98</v>
      </c>
      <c r="B122" s="53" t="s">
        <v>153</v>
      </c>
      <c r="C122" s="36" t="s">
        <v>102</v>
      </c>
      <c r="D122" s="55" t="s">
        <v>47</v>
      </c>
      <c r="E122" s="51">
        <v>30</v>
      </c>
      <c r="F122" s="20">
        <v>2</v>
      </c>
      <c r="G122" s="52">
        <f t="shared" si="2"/>
        <v>60</v>
      </c>
    </row>
    <row r="123" spans="1:7" ht="14.65" customHeight="1">
      <c r="A123" s="17">
        <v>99</v>
      </c>
      <c r="B123" s="53" t="s">
        <v>154</v>
      </c>
      <c r="C123" s="36" t="s">
        <v>102</v>
      </c>
      <c r="D123" s="50" t="s">
        <v>37</v>
      </c>
      <c r="E123" s="51">
        <v>6</v>
      </c>
      <c r="F123" s="50">
        <v>1</v>
      </c>
      <c r="G123" s="52">
        <f t="shared" si="2"/>
        <v>6</v>
      </c>
    </row>
    <row r="124" spans="1:7" ht="14.65" customHeight="1">
      <c r="A124" s="18">
        <v>100</v>
      </c>
      <c r="B124" s="53" t="s">
        <v>155</v>
      </c>
      <c r="C124" s="36" t="s">
        <v>102</v>
      </c>
      <c r="D124" s="50" t="s">
        <v>37</v>
      </c>
      <c r="E124" s="51">
        <v>5.6</v>
      </c>
      <c r="F124" s="50">
        <v>1</v>
      </c>
      <c r="G124" s="52">
        <f t="shared" si="2"/>
        <v>5.6</v>
      </c>
    </row>
    <row r="125" spans="1:7" ht="14.65" customHeight="1">
      <c r="A125" s="17">
        <v>101</v>
      </c>
      <c r="B125" s="53" t="s">
        <v>156</v>
      </c>
      <c r="C125" s="36" t="s">
        <v>102</v>
      </c>
      <c r="D125" s="50" t="s">
        <v>37</v>
      </c>
      <c r="E125" s="51">
        <v>13</v>
      </c>
      <c r="F125" s="50">
        <v>1</v>
      </c>
      <c r="G125" s="52">
        <f t="shared" si="2"/>
        <v>13</v>
      </c>
    </row>
    <row r="126" spans="1:7" ht="14.65" customHeight="1">
      <c r="A126" s="18">
        <v>102</v>
      </c>
      <c r="B126" s="53" t="s">
        <v>157</v>
      </c>
      <c r="C126" s="36" t="s">
        <v>102</v>
      </c>
      <c r="D126" s="50" t="s">
        <v>37</v>
      </c>
      <c r="E126" s="51">
        <v>6</v>
      </c>
      <c r="F126" s="50">
        <v>1</v>
      </c>
      <c r="G126" s="52">
        <f t="shared" si="2"/>
        <v>6</v>
      </c>
    </row>
    <row r="127" spans="1:7" ht="14.65" customHeight="1">
      <c r="A127" s="17">
        <v>103</v>
      </c>
      <c r="B127" s="53" t="s">
        <v>158</v>
      </c>
      <c r="C127" s="36" t="s">
        <v>102</v>
      </c>
      <c r="D127" s="50" t="s">
        <v>37</v>
      </c>
      <c r="E127" s="51">
        <v>7</v>
      </c>
      <c r="F127" s="50">
        <v>1</v>
      </c>
      <c r="G127" s="52">
        <f t="shared" si="2"/>
        <v>7</v>
      </c>
    </row>
    <row r="128" spans="1:7" ht="14.65" customHeight="1">
      <c r="A128" s="18">
        <v>104</v>
      </c>
      <c r="B128" s="53" t="s">
        <v>159</v>
      </c>
      <c r="C128" s="36" t="s">
        <v>102</v>
      </c>
      <c r="D128" s="50" t="s">
        <v>37</v>
      </c>
      <c r="E128" s="51">
        <v>10</v>
      </c>
      <c r="F128" s="50">
        <v>1</v>
      </c>
      <c r="G128" s="52">
        <f t="shared" si="2"/>
        <v>10</v>
      </c>
    </row>
    <row r="129" spans="1:7" ht="14.65" customHeight="1">
      <c r="A129" s="17">
        <v>105</v>
      </c>
      <c r="B129" s="54" t="s">
        <v>160</v>
      </c>
      <c r="C129" s="55" t="s">
        <v>117</v>
      </c>
      <c r="D129" s="55" t="s">
        <v>47</v>
      </c>
      <c r="E129" s="51">
        <v>9</v>
      </c>
      <c r="F129" s="50">
        <v>3</v>
      </c>
      <c r="G129" s="52">
        <f t="shared" si="2"/>
        <v>27</v>
      </c>
    </row>
    <row r="130" spans="1:7" ht="14.65" customHeight="1">
      <c r="A130" s="18">
        <v>106</v>
      </c>
      <c r="B130" s="53" t="s">
        <v>161</v>
      </c>
      <c r="C130" s="36" t="s">
        <v>102</v>
      </c>
      <c r="D130" s="50" t="s">
        <v>37</v>
      </c>
      <c r="E130" s="51">
        <v>7.4</v>
      </c>
      <c r="F130" s="50">
        <v>1</v>
      </c>
      <c r="G130" s="52">
        <f t="shared" si="2"/>
        <v>7.4</v>
      </c>
    </row>
    <row r="131" spans="1:7" ht="14.65" customHeight="1">
      <c r="A131" s="17">
        <v>107</v>
      </c>
      <c r="B131" s="53" t="s">
        <v>162</v>
      </c>
      <c r="C131" s="36" t="s">
        <v>102</v>
      </c>
      <c r="D131" s="50" t="s">
        <v>37</v>
      </c>
      <c r="E131" s="51">
        <v>9</v>
      </c>
      <c r="F131" s="50">
        <v>1</v>
      </c>
      <c r="G131" s="52">
        <f t="shared" si="2"/>
        <v>9</v>
      </c>
    </row>
    <row r="132" spans="1:7" ht="14.65" customHeight="1">
      <c r="A132" s="18">
        <v>108</v>
      </c>
      <c r="B132" s="53" t="s">
        <v>163</v>
      </c>
      <c r="C132" s="36" t="s">
        <v>102</v>
      </c>
      <c r="D132" s="50" t="s">
        <v>37</v>
      </c>
      <c r="E132" s="51">
        <v>3.4</v>
      </c>
      <c r="F132" s="50">
        <v>1</v>
      </c>
      <c r="G132" s="52">
        <f t="shared" si="2"/>
        <v>3.4</v>
      </c>
    </row>
    <row r="133" spans="1:7" ht="14.65" customHeight="1">
      <c r="A133" s="17">
        <v>109</v>
      </c>
      <c r="B133" s="53" t="s">
        <v>164</v>
      </c>
      <c r="C133" s="36" t="s">
        <v>102</v>
      </c>
      <c r="D133" s="50" t="s">
        <v>37</v>
      </c>
      <c r="E133" s="51">
        <v>5.5</v>
      </c>
      <c r="F133" s="50">
        <v>1</v>
      </c>
      <c r="G133" s="52">
        <f t="shared" si="2"/>
        <v>5.5</v>
      </c>
    </row>
    <row r="134" spans="1:7" ht="14.65" customHeight="1">
      <c r="A134" s="18">
        <v>110</v>
      </c>
      <c r="B134" s="53" t="s">
        <v>165</v>
      </c>
      <c r="C134" s="36" t="s">
        <v>102</v>
      </c>
      <c r="D134" s="50" t="s">
        <v>37</v>
      </c>
      <c r="E134" s="51">
        <v>10.8</v>
      </c>
      <c r="F134" s="50">
        <v>1</v>
      </c>
      <c r="G134" s="52">
        <f t="shared" si="2"/>
        <v>10.8</v>
      </c>
    </row>
    <row r="135" spans="1:7" ht="14.65" customHeight="1">
      <c r="A135" s="17">
        <v>111</v>
      </c>
      <c r="B135" s="53" t="s">
        <v>166</v>
      </c>
      <c r="C135" s="36" t="s">
        <v>102</v>
      </c>
      <c r="D135" s="50" t="s">
        <v>37</v>
      </c>
      <c r="E135" s="51">
        <v>29.3</v>
      </c>
      <c r="F135" s="50">
        <v>1</v>
      </c>
      <c r="G135" s="52">
        <f t="shared" si="2"/>
        <v>29.3</v>
      </c>
    </row>
    <row r="136" spans="1:7" ht="14.65" customHeight="1">
      <c r="A136" s="18">
        <v>112</v>
      </c>
      <c r="B136" s="53" t="s">
        <v>167</v>
      </c>
      <c r="C136" s="36" t="s">
        <v>102</v>
      </c>
      <c r="D136" s="50" t="s">
        <v>37</v>
      </c>
      <c r="E136" s="51">
        <v>20</v>
      </c>
      <c r="F136" s="50">
        <v>1</v>
      </c>
      <c r="G136" s="52">
        <f t="shared" si="2"/>
        <v>20</v>
      </c>
    </row>
    <row r="137" spans="1:7" ht="14.65" customHeight="1">
      <c r="A137" s="17">
        <v>113</v>
      </c>
      <c r="B137" s="53" t="s">
        <v>168</v>
      </c>
      <c r="C137" s="36" t="s">
        <v>102</v>
      </c>
      <c r="D137" s="50" t="s">
        <v>37</v>
      </c>
      <c r="E137" s="51">
        <v>22</v>
      </c>
      <c r="F137" s="50">
        <v>1</v>
      </c>
      <c r="G137" s="52">
        <f t="shared" si="2"/>
        <v>22</v>
      </c>
    </row>
    <row r="138" spans="1:7" ht="14.85" customHeight="1">
      <c r="A138" s="18">
        <v>114</v>
      </c>
      <c r="B138" s="61" t="s">
        <v>169</v>
      </c>
      <c r="C138" s="36" t="s">
        <v>102</v>
      </c>
      <c r="D138" s="55" t="s">
        <v>47</v>
      </c>
      <c r="E138" s="51">
        <v>6</v>
      </c>
      <c r="F138" s="50">
        <v>1</v>
      </c>
      <c r="G138" s="52">
        <f t="shared" si="2"/>
        <v>6</v>
      </c>
    </row>
    <row r="139" spans="1:7" ht="14.85" customHeight="1">
      <c r="A139" s="17">
        <v>115</v>
      </c>
      <c r="B139" s="61" t="s">
        <v>170</v>
      </c>
      <c r="C139" s="36" t="s">
        <v>102</v>
      </c>
      <c r="D139" s="55" t="s">
        <v>47</v>
      </c>
      <c r="E139" s="51">
        <v>6</v>
      </c>
      <c r="F139" s="50">
        <v>1</v>
      </c>
      <c r="G139" s="52">
        <f t="shared" si="2"/>
        <v>6</v>
      </c>
    </row>
    <row r="140" spans="1:7" ht="14.85" customHeight="1">
      <c r="A140" s="18">
        <v>116</v>
      </c>
      <c r="B140" s="62" t="s">
        <v>171</v>
      </c>
      <c r="C140" s="55" t="s">
        <v>115</v>
      </c>
      <c r="D140" s="55" t="s">
        <v>47</v>
      </c>
      <c r="E140" s="60">
        <v>5</v>
      </c>
      <c r="F140" s="63">
        <v>5</v>
      </c>
      <c r="G140" s="52">
        <f t="shared" si="2"/>
        <v>25</v>
      </c>
    </row>
    <row r="141" spans="1:7" ht="14.65" customHeight="1">
      <c r="A141" s="17">
        <v>117</v>
      </c>
      <c r="B141" s="58" t="s">
        <v>172</v>
      </c>
      <c r="C141" s="36" t="s">
        <v>102</v>
      </c>
      <c r="D141" s="50" t="s">
        <v>37</v>
      </c>
      <c r="E141" s="51">
        <v>1.3</v>
      </c>
      <c r="F141" s="50">
        <v>1</v>
      </c>
      <c r="G141" s="52">
        <f t="shared" si="2"/>
        <v>1.3</v>
      </c>
    </row>
    <row r="142" spans="1:7" ht="14.65" customHeight="1">
      <c r="A142" s="18">
        <v>118</v>
      </c>
      <c r="B142" s="58" t="s">
        <v>173</v>
      </c>
      <c r="C142" s="36" t="s">
        <v>102</v>
      </c>
      <c r="D142" s="50" t="s">
        <v>37</v>
      </c>
      <c r="E142" s="51">
        <v>1.6</v>
      </c>
      <c r="F142" s="50">
        <v>1</v>
      </c>
      <c r="G142" s="52">
        <f t="shared" si="2"/>
        <v>1.6</v>
      </c>
    </row>
    <row r="143" spans="1:7" ht="14.65" customHeight="1">
      <c r="A143" s="17">
        <v>119</v>
      </c>
      <c r="B143" s="58" t="s">
        <v>174</v>
      </c>
      <c r="C143" s="36" t="s">
        <v>102</v>
      </c>
      <c r="D143" s="50" t="s">
        <v>37</v>
      </c>
      <c r="E143" s="51">
        <v>2</v>
      </c>
      <c r="F143" s="50">
        <v>1</v>
      </c>
      <c r="G143" s="52">
        <f t="shared" si="2"/>
        <v>2</v>
      </c>
    </row>
    <row r="144" spans="1:7" ht="14.65" customHeight="1">
      <c r="A144" s="18">
        <v>120</v>
      </c>
      <c r="B144" s="53" t="s">
        <v>175</v>
      </c>
      <c r="C144" s="55" t="s">
        <v>115</v>
      </c>
      <c r="D144" s="55" t="s">
        <v>47</v>
      </c>
      <c r="E144" s="51">
        <v>3.7</v>
      </c>
      <c r="F144" s="50">
        <v>10</v>
      </c>
      <c r="G144" s="52">
        <f t="shared" si="2"/>
        <v>37</v>
      </c>
    </row>
    <row r="145" spans="1:7" ht="14.65" customHeight="1">
      <c r="A145" s="17">
        <v>121</v>
      </c>
      <c r="B145" s="53" t="s">
        <v>176</v>
      </c>
      <c r="C145" s="55" t="s">
        <v>115</v>
      </c>
      <c r="D145" s="55" t="s">
        <v>47</v>
      </c>
      <c r="E145" s="51">
        <v>4.5</v>
      </c>
      <c r="F145" s="50">
        <v>10</v>
      </c>
      <c r="G145" s="52">
        <f t="shared" si="2"/>
        <v>45</v>
      </c>
    </row>
    <row r="146" spans="1:7" ht="14.65" customHeight="1">
      <c r="A146" s="18">
        <v>122</v>
      </c>
      <c r="B146" s="53" t="s">
        <v>177</v>
      </c>
      <c r="C146" s="36" t="s">
        <v>102</v>
      </c>
      <c r="D146" s="50" t="s">
        <v>37</v>
      </c>
      <c r="E146" s="51">
        <v>12</v>
      </c>
      <c r="F146" s="50">
        <v>1</v>
      </c>
      <c r="G146" s="52">
        <f t="shared" si="2"/>
        <v>12</v>
      </c>
    </row>
    <row r="147" spans="1:7" ht="14.65" customHeight="1">
      <c r="A147" s="17">
        <v>123</v>
      </c>
      <c r="B147" s="53" t="s">
        <v>178</v>
      </c>
      <c r="C147" s="55" t="s">
        <v>115</v>
      </c>
      <c r="D147" s="55" t="s">
        <v>47</v>
      </c>
      <c r="E147" s="51">
        <v>1</v>
      </c>
      <c r="F147" s="50">
        <v>15</v>
      </c>
      <c r="G147" s="52">
        <f t="shared" si="2"/>
        <v>15</v>
      </c>
    </row>
    <row r="148" spans="1:7" ht="14.65" customHeight="1">
      <c r="A148" s="18">
        <v>124</v>
      </c>
      <c r="B148" s="53" t="s">
        <v>179</v>
      </c>
      <c r="C148" s="55" t="s">
        <v>115</v>
      </c>
      <c r="D148" s="55" t="s">
        <v>47</v>
      </c>
      <c r="E148" s="51">
        <v>2.8</v>
      </c>
      <c r="F148" s="50">
        <v>15</v>
      </c>
      <c r="G148" s="52">
        <f t="shared" si="2"/>
        <v>42</v>
      </c>
    </row>
    <row r="149" spans="1:7" ht="14.65" customHeight="1">
      <c r="A149" s="17">
        <v>125</v>
      </c>
      <c r="B149" s="53" t="s">
        <v>180</v>
      </c>
      <c r="C149" s="55" t="s">
        <v>115</v>
      </c>
      <c r="D149" s="55" t="s">
        <v>47</v>
      </c>
      <c r="E149" s="51">
        <v>3</v>
      </c>
      <c r="F149" s="50">
        <v>15</v>
      </c>
      <c r="G149" s="52">
        <f t="shared" si="2"/>
        <v>45</v>
      </c>
    </row>
    <row r="150" spans="1:7" ht="14.65" customHeight="1">
      <c r="A150" s="18">
        <v>126</v>
      </c>
      <c r="B150" s="53" t="s">
        <v>181</v>
      </c>
      <c r="C150" s="55" t="s">
        <v>115</v>
      </c>
      <c r="D150" s="55" t="s">
        <v>47</v>
      </c>
      <c r="E150" s="51">
        <v>4</v>
      </c>
      <c r="F150" s="50">
        <v>15</v>
      </c>
      <c r="G150" s="52">
        <f t="shared" si="2"/>
        <v>60</v>
      </c>
    </row>
    <row r="151" spans="1:7" ht="14.65" customHeight="1">
      <c r="A151" s="17">
        <v>127</v>
      </c>
      <c r="B151" s="53" t="s">
        <v>182</v>
      </c>
      <c r="C151" s="36" t="s">
        <v>102</v>
      </c>
      <c r="D151" s="55" t="s">
        <v>47</v>
      </c>
      <c r="E151" s="51">
        <v>0.16</v>
      </c>
      <c r="F151" s="50">
        <v>100</v>
      </c>
      <c r="G151" s="52">
        <f t="shared" si="2"/>
        <v>16</v>
      </c>
    </row>
    <row r="152" spans="1:7" ht="14.65" customHeight="1">
      <c r="A152" s="18">
        <v>128</v>
      </c>
      <c r="B152" s="53" t="s">
        <v>183</v>
      </c>
      <c r="C152" s="36" t="s">
        <v>102</v>
      </c>
      <c r="D152" s="55" t="s">
        <v>47</v>
      </c>
      <c r="E152" s="51">
        <v>0.8</v>
      </c>
      <c r="F152" s="50">
        <v>20</v>
      </c>
      <c r="G152" s="52">
        <f t="shared" si="2"/>
        <v>16</v>
      </c>
    </row>
    <row r="153" spans="1:7" ht="14.65" customHeight="1">
      <c r="A153" s="17">
        <v>129</v>
      </c>
      <c r="B153" s="53" t="s">
        <v>184</v>
      </c>
      <c r="C153" s="55" t="s">
        <v>115</v>
      </c>
      <c r="D153" s="55" t="s">
        <v>47</v>
      </c>
      <c r="E153" s="51">
        <v>2</v>
      </c>
      <c r="F153" s="50">
        <v>10</v>
      </c>
      <c r="G153" s="52">
        <f t="shared" si="2"/>
        <v>20</v>
      </c>
    </row>
    <row r="154" spans="1:7" ht="14.65" customHeight="1">
      <c r="A154" s="18">
        <v>130</v>
      </c>
      <c r="B154" s="53" t="s">
        <v>185</v>
      </c>
      <c r="C154" s="55" t="s">
        <v>115</v>
      </c>
      <c r="D154" s="55" t="s">
        <v>47</v>
      </c>
      <c r="E154" s="51">
        <v>1</v>
      </c>
      <c r="F154" s="50">
        <v>5</v>
      </c>
      <c r="G154" s="52">
        <f t="shared" si="2"/>
        <v>5</v>
      </c>
    </row>
    <row r="155" spans="1:7" ht="14.65" customHeight="1">
      <c r="A155" s="17">
        <v>131</v>
      </c>
      <c r="B155" s="53" t="s">
        <v>186</v>
      </c>
      <c r="C155" s="55" t="s">
        <v>115</v>
      </c>
      <c r="D155" s="55" t="s">
        <v>47</v>
      </c>
      <c r="E155" s="51">
        <v>1</v>
      </c>
      <c r="F155" s="50">
        <v>9</v>
      </c>
      <c r="G155" s="52">
        <f t="shared" si="2"/>
        <v>9</v>
      </c>
    </row>
    <row r="156" spans="1:7" ht="50.65" customHeight="1">
      <c r="A156" s="18">
        <v>132</v>
      </c>
      <c r="B156" s="64" t="s">
        <v>187</v>
      </c>
      <c r="C156" s="55" t="s">
        <v>117</v>
      </c>
      <c r="D156" s="55" t="s">
        <v>47</v>
      </c>
      <c r="E156" s="51">
        <v>3</v>
      </c>
      <c r="F156" s="50">
        <v>15</v>
      </c>
      <c r="G156" s="52">
        <f t="shared" si="2"/>
        <v>45</v>
      </c>
    </row>
    <row r="157" spans="1:7" ht="14.65" customHeight="1">
      <c r="A157" s="17">
        <v>133</v>
      </c>
      <c r="B157" s="59" t="s">
        <v>188</v>
      </c>
      <c r="C157" s="55" t="s">
        <v>115</v>
      </c>
      <c r="D157" s="55" t="s">
        <v>47</v>
      </c>
      <c r="E157" s="60">
        <v>8</v>
      </c>
      <c r="F157" s="50">
        <v>3</v>
      </c>
      <c r="G157" s="52">
        <f t="shared" si="2"/>
        <v>24</v>
      </c>
    </row>
    <row r="158" spans="1:7" ht="14.65" customHeight="1">
      <c r="A158" s="18">
        <v>134</v>
      </c>
      <c r="B158" s="59" t="s">
        <v>189</v>
      </c>
      <c r="C158" s="55" t="s">
        <v>115</v>
      </c>
      <c r="D158" s="55" t="s">
        <v>47</v>
      </c>
      <c r="E158" s="60">
        <v>3</v>
      </c>
      <c r="F158" s="63">
        <v>20</v>
      </c>
      <c r="G158" s="52">
        <f t="shared" si="2"/>
        <v>60</v>
      </c>
    </row>
    <row r="159" spans="1:7" ht="14.65" customHeight="1">
      <c r="A159" s="17">
        <v>135</v>
      </c>
      <c r="B159" s="59" t="s">
        <v>190</v>
      </c>
      <c r="C159" s="55" t="s">
        <v>115</v>
      </c>
      <c r="D159" s="55" t="s">
        <v>47</v>
      </c>
      <c r="E159" s="60">
        <v>1.5</v>
      </c>
      <c r="F159" s="50">
        <v>20</v>
      </c>
      <c r="G159" s="52">
        <f t="shared" si="2"/>
        <v>30</v>
      </c>
    </row>
    <row r="160" spans="1:7" ht="14.65" customHeight="1">
      <c r="A160" s="18">
        <v>136</v>
      </c>
      <c r="B160" s="59" t="s">
        <v>191</v>
      </c>
      <c r="C160" s="55" t="s">
        <v>115</v>
      </c>
      <c r="D160" s="55" t="s">
        <v>47</v>
      </c>
      <c r="E160" s="51">
        <v>12</v>
      </c>
      <c r="F160" s="50">
        <v>5</v>
      </c>
      <c r="G160" s="52">
        <f t="shared" si="2"/>
        <v>60</v>
      </c>
    </row>
    <row r="161" spans="1:7" ht="14.85" customHeight="1">
      <c r="A161" s="17">
        <v>137</v>
      </c>
      <c r="B161" s="62" t="s">
        <v>192</v>
      </c>
      <c r="C161" s="55" t="s">
        <v>115</v>
      </c>
      <c r="D161" s="55" t="s">
        <v>47</v>
      </c>
      <c r="E161" s="51">
        <v>2.5</v>
      </c>
      <c r="F161" s="50">
        <v>5</v>
      </c>
      <c r="G161" s="52">
        <f t="shared" si="2"/>
        <v>12.5</v>
      </c>
    </row>
    <row r="162" spans="1:7" ht="14.85" customHeight="1">
      <c r="A162" s="18">
        <v>138</v>
      </c>
      <c r="B162" s="62" t="s">
        <v>193</v>
      </c>
      <c r="C162" s="55" t="s">
        <v>115</v>
      </c>
      <c r="D162" s="55" t="s">
        <v>47</v>
      </c>
      <c r="E162" s="51">
        <v>1.5</v>
      </c>
      <c r="F162" s="50">
        <v>5</v>
      </c>
      <c r="G162" s="52">
        <f t="shared" si="2"/>
        <v>7.5</v>
      </c>
    </row>
    <row r="163" spans="1:7" ht="14.65" customHeight="1">
      <c r="A163" s="17">
        <v>139</v>
      </c>
      <c r="B163" s="53" t="s">
        <v>194</v>
      </c>
      <c r="C163" s="55" t="s">
        <v>115</v>
      </c>
      <c r="D163" s="55" t="s">
        <v>47</v>
      </c>
      <c r="E163" s="51">
        <v>3.2</v>
      </c>
      <c r="F163" s="50">
        <v>5</v>
      </c>
      <c r="G163" s="52">
        <f t="shared" si="2"/>
        <v>16</v>
      </c>
    </row>
    <row r="164" spans="1:7" ht="14.65" customHeight="1">
      <c r="A164" s="18">
        <v>140</v>
      </c>
      <c r="B164" s="53" t="s">
        <v>195</v>
      </c>
      <c r="C164" s="55" t="s">
        <v>115</v>
      </c>
      <c r="D164" s="55" t="s">
        <v>47</v>
      </c>
      <c r="E164" s="51">
        <v>4.5</v>
      </c>
      <c r="F164" s="50">
        <v>5</v>
      </c>
      <c r="G164" s="52">
        <f t="shared" si="2"/>
        <v>22.5</v>
      </c>
    </row>
    <row r="165" spans="1:7" ht="14.65" customHeight="1">
      <c r="A165" s="17">
        <v>141</v>
      </c>
      <c r="B165" s="53" t="s">
        <v>196</v>
      </c>
      <c r="C165" s="55" t="s">
        <v>115</v>
      </c>
      <c r="D165" s="55" t="s">
        <v>47</v>
      </c>
      <c r="E165" s="51">
        <v>1.4</v>
      </c>
      <c r="F165" s="50">
        <v>5</v>
      </c>
      <c r="G165" s="52">
        <f t="shared" si="2"/>
        <v>7</v>
      </c>
    </row>
    <row r="166" spans="1:7" ht="14.65" customHeight="1">
      <c r="A166" s="18">
        <v>142</v>
      </c>
      <c r="B166" s="53" t="s">
        <v>197</v>
      </c>
      <c r="C166" s="55" t="s">
        <v>115</v>
      </c>
      <c r="D166" s="55" t="s">
        <v>47</v>
      </c>
      <c r="E166" s="51">
        <v>1.8</v>
      </c>
      <c r="F166" s="50">
        <v>5</v>
      </c>
      <c r="G166" s="52">
        <f t="shared" si="2"/>
        <v>9</v>
      </c>
    </row>
    <row r="167" spans="1:7" ht="14.85" customHeight="1">
      <c r="A167" s="17">
        <v>143</v>
      </c>
      <c r="B167" s="62" t="s">
        <v>198</v>
      </c>
      <c r="C167" s="55" t="s">
        <v>115</v>
      </c>
      <c r="D167" s="55" t="s">
        <v>47</v>
      </c>
      <c r="E167" s="51">
        <v>3</v>
      </c>
      <c r="F167" s="50">
        <v>5</v>
      </c>
      <c r="G167" s="52">
        <f t="shared" si="2"/>
        <v>15</v>
      </c>
    </row>
    <row r="168" spans="1:7" ht="14.65" customHeight="1">
      <c r="A168" s="18">
        <v>144</v>
      </c>
      <c r="B168" s="53" t="s">
        <v>199</v>
      </c>
      <c r="C168" s="36" t="s">
        <v>102</v>
      </c>
      <c r="D168" s="50" t="s">
        <v>37</v>
      </c>
      <c r="E168" s="51">
        <v>7.5</v>
      </c>
      <c r="F168" s="50">
        <v>1</v>
      </c>
      <c r="G168" s="52">
        <f t="shared" si="2"/>
        <v>7.5</v>
      </c>
    </row>
    <row r="169" spans="1:7" ht="14.65" customHeight="1">
      <c r="A169" s="17">
        <v>145</v>
      </c>
      <c r="B169" s="53" t="s">
        <v>200</v>
      </c>
      <c r="C169" s="36" t="s">
        <v>102</v>
      </c>
      <c r="D169" s="50" t="s">
        <v>37</v>
      </c>
      <c r="E169" s="51">
        <v>14</v>
      </c>
      <c r="F169" s="50">
        <v>1</v>
      </c>
      <c r="G169" s="52">
        <f t="shared" si="2"/>
        <v>14</v>
      </c>
    </row>
    <row r="170" spans="1:7" ht="14.65" customHeight="1">
      <c r="A170" s="18">
        <v>146</v>
      </c>
      <c r="B170" s="53" t="s">
        <v>201</v>
      </c>
      <c r="C170" s="36" t="s">
        <v>102</v>
      </c>
      <c r="D170" s="50" t="s">
        <v>37</v>
      </c>
      <c r="E170" s="51">
        <v>36</v>
      </c>
      <c r="F170" s="50">
        <v>1</v>
      </c>
      <c r="G170" s="52">
        <f t="shared" si="2"/>
        <v>36</v>
      </c>
    </row>
    <row r="171" spans="1:7" ht="14.65" customHeight="1">
      <c r="A171" s="17">
        <v>147</v>
      </c>
      <c r="B171" s="53" t="s">
        <v>202</v>
      </c>
      <c r="C171" s="36" t="s">
        <v>102</v>
      </c>
      <c r="D171" s="50" t="s">
        <v>37</v>
      </c>
      <c r="E171" s="51">
        <v>22</v>
      </c>
      <c r="F171" s="50">
        <v>1</v>
      </c>
      <c r="G171" s="52">
        <f t="shared" si="2"/>
        <v>22</v>
      </c>
    </row>
    <row r="172" spans="1:7" ht="14.65" customHeight="1">
      <c r="A172" s="18">
        <v>148</v>
      </c>
      <c r="B172" s="53" t="s">
        <v>203</v>
      </c>
      <c r="C172" s="36" t="s">
        <v>102</v>
      </c>
      <c r="D172" s="50" t="s">
        <v>37</v>
      </c>
      <c r="E172" s="51">
        <v>25</v>
      </c>
      <c r="F172" s="50">
        <v>1</v>
      </c>
      <c r="G172" s="52">
        <f t="shared" si="2"/>
        <v>25</v>
      </c>
    </row>
    <row r="173" spans="1:7" ht="14.65" customHeight="1">
      <c r="A173" s="17">
        <v>149</v>
      </c>
      <c r="B173" s="53" t="s">
        <v>204</v>
      </c>
      <c r="C173" s="36" t="s">
        <v>102</v>
      </c>
      <c r="D173" s="50" t="s">
        <v>37</v>
      </c>
      <c r="E173" s="51">
        <v>8.9</v>
      </c>
      <c r="F173" s="50">
        <v>1</v>
      </c>
      <c r="G173" s="52">
        <f t="shared" si="2"/>
        <v>8.9</v>
      </c>
    </row>
    <row r="174" spans="1:7" ht="14.65" customHeight="1">
      <c r="A174" s="18">
        <v>150</v>
      </c>
      <c r="B174" s="53" t="s">
        <v>205</v>
      </c>
      <c r="C174" s="36" t="s">
        <v>102</v>
      </c>
      <c r="D174" s="50" t="s">
        <v>37</v>
      </c>
      <c r="E174" s="51">
        <v>5.5</v>
      </c>
      <c r="F174" s="50">
        <v>1</v>
      </c>
      <c r="G174" s="52">
        <f t="shared" si="2"/>
        <v>5.5</v>
      </c>
    </row>
    <row r="175" spans="1:7" ht="14.65" customHeight="1">
      <c r="A175" s="17">
        <v>151</v>
      </c>
      <c r="B175" s="53" t="s">
        <v>206</v>
      </c>
      <c r="C175" s="36" t="s">
        <v>102</v>
      </c>
      <c r="D175" s="50" t="s">
        <v>37</v>
      </c>
      <c r="E175" s="51">
        <v>7.5</v>
      </c>
      <c r="F175" s="50">
        <v>1</v>
      </c>
      <c r="G175" s="52">
        <f t="shared" si="2"/>
        <v>7.5</v>
      </c>
    </row>
    <row r="176" spans="1:7" ht="14.65" customHeight="1">
      <c r="A176" s="18">
        <v>152</v>
      </c>
      <c r="B176" s="53" t="s">
        <v>207</v>
      </c>
      <c r="C176" s="36" t="s">
        <v>102</v>
      </c>
      <c r="D176" s="50" t="s">
        <v>37</v>
      </c>
      <c r="E176" s="51">
        <v>7.5</v>
      </c>
      <c r="F176" s="50">
        <v>1</v>
      </c>
      <c r="G176" s="52">
        <f t="shared" si="2"/>
        <v>7.5</v>
      </c>
    </row>
    <row r="177" spans="1:7" ht="14.65" customHeight="1">
      <c r="A177" s="17">
        <v>153</v>
      </c>
      <c r="B177" s="59" t="s">
        <v>208</v>
      </c>
      <c r="C177" s="55" t="s">
        <v>115</v>
      </c>
      <c r="D177" s="55" t="s">
        <v>47</v>
      </c>
      <c r="E177" s="60">
        <v>2</v>
      </c>
      <c r="F177" s="50">
        <v>3</v>
      </c>
      <c r="G177" s="52">
        <f t="shared" si="2"/>
        <v>6</v>
      </c>
    </row>
    <row r="178" spans="1:7" ht="14.65" customHeight="1">
      <c r="A178" s="18">
        <v>154</v>
      </c>
      <c r="B178" s="59" t="s">
        <v>209</v>
      </c>
      <c r="C178" s="55" t="s">
        <v>115</v>
      </c>
      <c r="D178" s="55" t="s">
        <v>47</v>
      </c>
      <c r="E178" s="60">
        <v>2</v>
      </c>
      <c r="F178" s="50">
        <v>3</v>
      </c>
      <c r="G178" s="52">
        <f t="shared" si="2"/>
        <v>6</v>
      </c>
    </row>
    <row r="179" spans="1:7" ht="14.85" customHeight="1">
      <c r="A179" s="17">
        <v>155</v>
      </c>
      <c r="B179" s="65" t="s">
        <v>210</v>
      </c>
      <c r="C179" s="55" t="s">
        <v>115</v>
      </c>
      <c r="D179" s="55" t="s">
        <v>47</v>
      </c>
      <c r="E179" s="60">
        <v>2</v>
      </c>
      <c r="F179" s="50">
        <v>5</v>
      </c>
      <c r="G179" s="52">
        <f t="shared" si="2"/>
        <v>10</v>
      </c>
    </row>
    <row r="180" spans="1:7" ht="14.85" customHeight="1">
      <c r="A180" s="18">
        <v>156</v>
      </c>
      <c r="B180" s="66" t="s">
        <v>211</v>
      </c>
      <c r="C180" s="55" t="s">
        <v>115</v>
      </c>
      <c r="D180" s="55" t="s">
        <v>47</v>
      </c>
      <c r="E180" s="60">
        <v>4</v>
      </c>
      <c r="F180" s="63">
        <v>5</v>
      </c>
      <c r="G180" s="52">
        <f t="shared" si="2"/>
        <v>20</v>
      </c>
    </row>
    <row r="181" spans="1:7" ht="14.85" customHeight="1">
      <c r="A181" s="17">
        <v>157</v>
      </c>
      <c r="B181" s="67" t="s">
        <v>212</v>
      </c>
      <c r="C181" s="68" t="s">
        <v>213</v>
      </c>
      <c r="D181" s="55" t="s">
        <v>47</v>
      </c>
      <c r="E181" s="37">
        <v>3</v>
      </c>
      <c r="F181" s="57">
        <v>5</v>
      </c>
      <c r="G181" s="52">
        <f t="shared" si="2"/>
        <v>15</v>
      </c>
    </row>
    <row r="182" spans="1:7" ht="26.85" customHeight="1">
      <c r="A182" s="18">
        <v>158</v>
      </c>
      <c r="B182" s="67" t="s">
        <v>214</v>
      </c>
      <c r="C182" s="68" t="s">
        <v>213</v>
      </c>
      <c r="D182" s="55" t="s">
        <v>47</v>
      </c>
      <c r="E182" s="37">
        <v>3.05</v>
      </c>
      <c r="F182" s="57">
        <v>5</v>
      </c>
      <c r="G182" s="52">
        <f t="shared" si="2"/>
        <v>15.25</v>
      </c>
    </row>
    <row r="183" spans="1:7" ht="14.85" customHeight="1">
      <c r="A183" s="17">
        <v>159</v>
      </c>
      <c r="B183" s="62" t="s">
        <v>215</v>
      </c>
      <c r="C183" s="69" t="s">
        <v>216</v>
      </c>
      <c r="D183" s="69" t="s">
        <v>47</v>
      </c>
      <c r="E183" s="60">
        <v>2.5</v>
      </c>
      <c r="F183" s="63">
        <v>10</v>
      </c>
      <c r="G183" s="52">
        <f t="shared" si="2"/>
        <v>25</v>
      </c>
    </row>
    <row r="184" spans="1:7" ht="14.65" customHeight="1">
      <c r="A184" s="18">
        <v>160</v>
      </c>
      <c r="B184" s="53" t="s">
        <v>217</v>
      </c>
      <c r="C184" s="36" t="s">
        <v>102</v>
      </c>
      <c r="D184" s="55" t="s">
        <v>47</v>
      </c>
      <c r="E184" s="51">
        <v>0.16</v>
      </c>
      <c r="F184" s="50">
        <v>100</v>
      </c>
      <c r="G184" s="52">
        <f t="shared" si="2"/>
        <v>16</v>
      </c>
    </row>
    <row r="185" spans="1:7" ht="14.65" customHeight="1">
      <c r="A185" s="17">
        <v>161</v>
      </c>
      <c r="B185" s="53" t="s">
        <v>218</v>
      </c>
      <c r="C185" s="36" t="s">
        <v>102</v>
      </c>
      <c r="D185" s="50" t="s">
        <v>219</v>
      </c>
      <c r="E185" s="51">
        <v>3.5</v>
      </c>
      <c r="F185" s="50">
        <v>10</v>
      </c>
      <c r="G185" s="52">
        <f t="shared" si="2"/>
        <v>35</v>
      </c>
    </row>
    <row r="186" spans="1:7" ht="14.85" customHeight="1">
      <c r="A186" s="18">
        <v>162</v>
      </c>
      <c r="B186" s="70" t="s">
        <v>220</v>
      </c>
      <c r="C186" s="55" t="s">
        <v>115</v>
      </c>
      <c r="D186" s="55" t="s">
        <v>47</v>
      </c>
      <c r="E186" s="60">
        <v>25</v>
      </c>
      <c r="F186" s="63">
        <v>1</v>
      </c>
      <c r="G186" s="52">
        <f t="shared" si="2"/>
        <v>25</v>
      </c>
    </row>
    <row r="187" spans="1:7" ht="14.65" customHeight="1">
      <c r="A187" s="17">
        <v>163</v>
      </c>
      <c r="B187" s="53" t="s">
        <v>221</v>
      </c>
      <c r="C187" s="55" t="s">
        <v>115</v>
      </c>
      <c r="D187" s="55" t="s">
        <v>47</v>
      </c>
      <c r="E187" s="51">
        <v>10</v>
      </c>
      <c r="F187" s="50">
        <v>9</v>
      </c>
      <c r="G187" s="52">
        <f t="shared" si="2"/>
        <v>90</v>
      </c>
    </row>
    <row r="188" spans="1:7" ht="14.65" customHeight="1">
      <c r="A188" s="18">
        <v>164</v>
      </c>
      <c r="B188" s="53" t="s">
        <v>222</v>
      </c>
      <c r="C188" s="55" t="s">
        <v>115</v>
      </c>
      <c r="D188" s="55" t="s">
        <v>47</v>
      </c>
      <c r="E188" s="51">
        <v>12</v>
      </c>
      <c r="F188" s="50">
        <v>20</v>
      </c>
      <c r="G188" s="52">
        <f t="shared" si="2"/>
        <v>240</v>
      </c>
    </row>
    <row r="189" spans="1:7" ht="14.65" customHeight="1">
      <c r="E189" s="79" t="s">
        <v>38</v>
      </c>
      <c r="F189" s="79"/>
      <c r="G189" s="3">
        <f>SUM(G74:G188)</f>
        <v>2360</v>
      </c>
    </row>
    <row r="190" spans="1:7" ht="14.65" customHeight="1">
      <c r="E190" s="79" t="s">
        <v>39</v>
      </c>
      <c r="F190" s="79"/>
      <c r="G190" s="30">
        <f>G189*0.24</f>
        <v>566.4</v>
      </c>
    </row>
    <row r="191" spans="1:7" ht="14.65" customHeight="1">
      <c r="E191" s="80" t="s">
        <v>40</v>
      </c>
      <c r="F191" s="80"/>
      <c r="G191" s="31">
        <f>G190+G189</f>
        <v>2926.4</v>
      </c>
    </row>
    <row r="192" spans="1:7" ht="14.65" customHeight="1">
      <c r="B192" s="11" t="s">
        <v>223</v>
      </c>
      <c r="C192" s="9"/>
      <c r="D192" s="49"/>
      <c r="E192" s="33"/>
      <c r="F192" s="33"/>
      <c r="G192" s="29"/>
    </row>
    <row r="193" spans="1:7" ht="26.85" customHeight="1">
      <c r="A193" s="12" t="s">
        <v>14</v>
      </c>
      <c r="B193" s="13" t="s">
        <v>15</v>
      </c>
      <c r="C193" s="14" t="s">
        <v>16</v>
      </c>
      <c r="D193" s="13" t="s">
        <v>17</v>
      </c>
      <c r="E193" s="15" t="s">
        <v>18</v>
      </c>
      <c r="F193" s="13" t="s">
        <v>19</v>
      </c>
      <c r="G193" s="16" t="s">
        <v>20</v>
      </c>
    </row>
    <row r="194" spans="1:7" ht="14.85" customHeight="1">
      <c r="A194" s="18">
        <v>165</v>
      </c>
      <c r="B194" s="62" t="s">
        <v>224</v>
      </c>
      <c r="C194" s="69" t="s">
        <v>225</v>
      </c>
      <c r="D194" s="71" t="s">
        <v>226</v>
      </c>
      <c r="E194" s="71">
        <v>235</v>
      </c>
      <c r="F194" s="72">
        <v>1</v>
      </c>
      <c r="G194" s="52">
        <f t="shared" ref="G194:G196" si="3">F194*E194</f>
        <v>235</v>
      </c>
    </row>
    <row r="195" spans="1:7" ht="14.85" customHeight="1">
      <c r="A195" s="17">
        <v>166</v>
      </c>
      <c r="B195" s="62" t="s">
        <v>227</v>
      </c>
      <c r="C195" s="69" t="s">
        <v>228</v>
      </c>
      <c r="D195" s="71" t="s">
        <v>226</v>
      </c>
      <c r="E195" s="71">
        <v>200</v>
      </c>
      <c r="F195" s="72">
        <v>2</v>
      </c>
      <c r="G195" s="52">
        <f t="shared" si="3"/>
        <v>400</v>
      </c>
    </row>
    <row r="196" spans="1:7" ht="14.85" customHeight="1">
      <c r="A196" s="18">
        <v>167</v>
      </c>
      <c r="B196" s="62" t="s">
        <v>229</v>
      </c>
      <c r="C196" s="69" t="s">
        <v>228</v>
      </c>
      <c r="D196" s="71" t="s">
        <v>226</v>
      </c>
      <c r="E196" s="71">
        <v>165</v>
      </c>
      <c r="F196" s="72">
        <v>1</v>
      </c>
      <c r="G196" s="52">
        <f t="shared" si="3"/>
        <v>165</v>
      </c>
    </row>
    <row r="197" spans="1:7" ht="14.65" customHeight="1">
      <c r="E197" s="79" t="s">
        <v>38</v>
      </c>
      <c r="F197" s="79"/>
      <c r="G197" s="3">
        <f>SUM(G194:G196)</f>
        <v>800</v>
      </c>
    </row>
    <row r="198" spans="1:7" ht="14.65" customHeight="1">
      <c r="E198" s="79" t="s">
        <v>39</v>
      </c>
      <c r="F198" s="79"/>
      <c r="G198" s="30">
        <f>G197*0.24</f>
        <v>192</v>
      </c>
    </row>
    <row r="199" spans="1:7" ht="14.65" customHeight="1">
      <c r="E199" s="80" t="s">
        <v>40</v>
      </c>
      <c r="F199" s="80"/>
      <c r="G199" s="31">
        <f>G198+G197</f>
        <v>992</v>
      </c>
    </row>
    <row r="200" spans="1:7" ht="14.65" customHeight="1">
      <c r="E200" s="73"/>
      <c r="F200" s="73"/>
      <c r="G200" s="31"/>
    </row>
    <row r="201" spans="1:7" ht="14.65" customHeight="1">
      <c r="E201" s="81" t="s">
        <v>230</v>
      </c>
      <c r="F201" s="81"/>
      <c r="G201" s="31">
        <f>G199+G191+G71+G24</f>
        <v>22022.400000000001</v>
      </c>
    </row>
    <row r="202" spans="1:7" ht="14.65" customHeight="1">
      <c r="E202" s="73"/>
      <c r="G202" s="31"/>
    </row>
    <row r="203" spans="1:7" ht="14.65" customHeight="1">
      <c r="E203" s="73"/>
      <c r="G203" s="31"/>
    </row>
    <row r="205" spans="1:7" s="74" customFormat="1" ht="15.2" customHeight="1">
      <c r="A205" s="74" t="s">
        <v>231</v>
      </c>
      <c r="B205"/>
      <c r="C205" s="75" t="s">
        <v>232</v>
      </c>
      <c r="D205" s="76"/>
      <c r="E205" s="82" t="s">
        <v>233</v>
      </c>
      <c r="F205" s="82"/>
      <c r="G205" s="82"/>
    </row>
    <row r="206" spans="1:7" s="74" customFormat="1" ht="15.2" customHeight="1">
      <c r="A206" s="77"/>
      <c r="C206" s="75" t="s">
        <v>234</v>
      </c>
      <c r="D206" s="76"/>
      <c r="E206" s="82" t="s">
        <v>235</v>
      </c>
      <c r="F206" s="82"/>
      <c r="G206" s="82"/>
    </row>
    <row r="207" spans="1:7" s="74" customFormat="1" ht="15.2" customHeight="1">
      <c r="A207" s="77"/>
      <c r="C207" s="75" t="s">
        <v>236</v>
      </c>
      <c r="D207" s="76"/>
      <c r="E207" s="76"/>
      <c r="G207" s="76"/>
    </row>
    <row r="208" spans="1:7" s="74" customFormat="1" ht="15.2" customHeight="1">
      <c r="A208" s="77"/>
      <c r="D208" s="76"/>
      <c r="E208" s="76"/>
      <c r="G208" s="76"/>
    </row>
    <row r="209" spans="1:7" s="74" customFormat="1" ht="15.2" customHeight="1">
      <c r="A209" s="77"/>
      <c r="D209" s="76"/>
      <c r="E209" s="76"/>
      <c r="G209" s="76"/>
    </row>
    <row r="210" spans="1:7" s="74" customFormat="1" ht="15.2" customHeight="1">
      <c r="A210" s="77"/>
      <c r="D210" s="76"/>
      <c r="E210" s="76"/>
      <c r="G210" s="76"/>
    </row>
    <row r="211" spans="1:7" s="74" customFormat="1" ht="15.2" customHeight="1">
      <c r="A211" s="74" t="s">
        <v>237</v>
      </c>
      <c r="B211"/>
      <c r="C211" s="75" t="s">
        <v>238</v>
      </c>
      <c r="D211" s="76"/>
      <c r="E211" s="82" t="s">
        <v>239</v>
      </c>
      <c r="F211" s="82"/>
      <c r="G211" s="82"/>
    </row>
  </sheetData>
  <sheetProtection selectLockedCells="1" selectUnlockedCells="1"/>
  <mergeCells count="17">
    <mergeCell ref="E199:F199"/>
    <mergeCell ref="E201:F201"/>
    <mergeCell ref="E205:G205"/>
    <mergeCell ref="E206:G206"/>
    <mergeCell ref="E211:G211"/>
    <mergeCell ref="E71:F71"/>
    <mergeCell ref="E189:F189"/>
    <mergeCell ref="E190:F190"/>
    <mergeCell ref="E191:F191"/>
    <mergeCell ref="E197:F197"/>
    <mergeCell ref="E198:F198"/>
    <mergeCell ref="B11:G11"/>
    <mergeCell ref="E22:F22"/>
    <mergeCell ref="E23:F23"/>
    <mergeCell ref="E24:F24"/>
    <mergeCell ref="E69:F69"/>
    <mergeCell ref="E70:F70"/>
  </mergeCells>
  <pageMargins left="0.39374999999999999" right="0.39374999999999999" top="0.59027777777777779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workbookViewId="0">
      <selection activeCell="G18" sqref="G18"/>
    </sheetView>
  </sheetViews>
  <sheetFormatPr defaultRowHeight="12.75" customHeight="1"/>
  <sheetData>
    <row r="1" ht="14.65" customHeight="1"/>
    <row r="16" ht="14.65" customHeight="1"/>
    <row r="19" ht="14.65" customHeight="1"/>
    <row r="20" ht="14.65" customHeight="1"/>
    <row r="22" ht="14.65" customHeight="1"/>
    <row r="23" ht="14.65" customHeight="1"/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 customHeight="1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ΕΝΔΕΙΚΤ. ΠΡΟΥΠ.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o.skandali</cp:lastModifiedBy>
  <dcterms:created xsi:type="dcterms:W3CDTF">2017-06-15T08:15:02Z</dcterms:created>
  <dcterms:modified xsi:type="dcterms:W3CDTF">2017-06-15T08:15:02Z</dcterms:modified>
</cp:coreProperties>
</file>